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otizacion\Desktop\"/>
    </mc:Choice>
  </mc:AlternateContent>
  <bookViews>
    <workbookView xWindow="0" yWindow="0" windowWidth="19200" windowHeight="8145" activeTab="2"/>
  </bookViews>
  <sheets>
    <sheet name="RESUMEN" sheetId="5" r:id="rId1"/>
    <sheet name="ZRPSD_PEDVENTAS" sheetId="4" r:id="rId2"/>
    <sheet name="VL06O" sheetId="3" r:id="rId3"/>
    <sheet name="ALTAS" sheetId="2" r:id="rId4"/>
    <sheet name="Hoja1" sheetId="1" r:id="rId5"/>
  </sheets>
  <calcPr calcId="162913"/>
  <pivotCaches>
    <pivotCache cacheId="8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F9" i="5"/>
  <c r="F13" i="5"/>
  <c r="F17" i="5"/>
  <c r="F21" i="5"/>
  <c r="F25" i="5"/>
  <c r="F29" i="5"/>
  <c r="F33" i="5"/>
  <c r="F37" i="5"/>
  <c r="F41" i="5"/>
  <c r="F45" i="5"/>
  <c r="F49" i="5"/>
  <c r="F53" i="5"/>
  <c r="F57" i="5"/>
  <c r="F61" i="5"/>
  <c r="F65" i="5"/>
  <c r="F69" i="5"/>
  <c r="F73" i="5"/>
  <c r="F77" i="5"/>
  <c r="F81" i="5"/>
  <c r="F89" i="5"/>
  <c r="F97" i="5"/>
  <c r="F78" i="5"/>
  <c r="F94" i="5"/>
  <c r="F11" i="5"/>
  <c r="F27" i="5"/>
  <c r="F35" i="5"/>
  <c r="F43" i="5"/>
  <c r="F55" i="5"/>
  <c r="F71" i="5"/>
  <c r="F83" i="5"/>
  <c r="F91" i="5"/>
  <c r="F6" i="5"/>
  <c r="F10" i="5"/>
  <c r="F14" i="5"/>
  <c r="F18" i="5"/>
  <c r="F22" i="5"/>
  <c r="F26" i="5"/>
  <c r="F30" i="5"/>
  <c r="F34" i="5"/>
  <c r="F38" i="5"/>
  <c r="F42" i="5"/>
  <c r="F46" i="5"/>
  <c r="F50" i="5"/>
  <c r="F54" i="5"/>
  <c r="F58" i="5"/>
  <c r="F62" i="5"/>
  <c r="F66" i="5"/>
  <c r="F74" i="5"/>
  <c r="F86" i="5"/>
  <c r="F98" i="5"/>
  <c r="F15" i="5"/>
  <c r="F23" i="5"/>
  <c r="F39" i="5"/>
  <c r="F51" i="5"/>
  <c r="F63" i="5"/>
  <c r="F79" i="5"/>
  <c r="F95" i="5"/>
  <c r="F8" i="5"/>
  <c r="F12" i="5"/>
  <c r="F16" i="5"/>
  <c r="F20" i="5"/>
  <c r="F24" i="5"/>
  <c r="F28" i="5"/>
  <c r="F32" i="5"/>
  <c r="F36" i="5"/>
  <c r="F40" i="5"/>
  <c r="F44" i="5"/>
  <c r="F48" i="5"/>
  <c r="F52" i="5"/>
  <c r="F56" i="5"/>
  <c r="F60" i="5"/>
  <c r="F64" i="5"/>
  <c r="F68" i="5"/>
  <c r="F72" i="5"/>
  <c r="F76" i="5"/>
  <c r="F80" i="5"/>
  <c r="F84" i="5"/>
  <c r="F88" i="5"/>
  <c r="F92" i="5"/>
  <c r="F96" i="5"/>
  <c r="F100" i="5"/>
  <c r="F85" i="5"/>
  <c r="F93" i="5"/>
  <c r="F70" i="5"/>
  <c r="F82" i="5"/>
  <c r="F90" i="5"/>
  <c r="F7" i="5"/>
  <c r="F19" i="5"/>
  <c r="F31" i="5"/>
  <c r="F47" i="5"/>
  <c r="F59" i="5"/>
  <c r="F67" i="5"/>
  <c r="F75" i="5"/>
  <c r="F87" i="5"/>
  <c r="F99" i="5"/>
  <c r="F4" i="5"/>
  <c r="E5" i="5"/>
  <c r="E9" i="5"/>
  <c r="E13" i="5"/>
  <c r="E17" i="5"/>
  <c r="E21" i="5"/>
  <c r="E25" i="5"/>
  <c r="E29" i="5"/>
  <c r="E33" i="5"/>
  <c r="E37" i="5"/>
  <c r="E41" i="5"/>
  <c r="E45" i="5"/>
  <c r="E49" i="5"/>
  <c r="E53" i="5"/>
  <c r="E57" i="5"/>
  <c r="E61" i="5"/>
  <c r="E65" i="5"/>
  <c r="E69" i="5"/>
  <c r="E73" i="5"/>
  <c r="E77" i="5"/>
  <c r="E81" i="5"/>
  <c r="E85" i="5"/>
  <c r="E89" i="5"/>
  <c r="E93" i="5"/>
  <c r="E97" i="5"/>
  <c r="E66" i="5"/>
  <c r="E78" i="5"/>
  <c r="E86" i="5"/>
  <c r="E94" i="5"/>
  <c r="E98" i="5"/>
  <c r="E56" i="5"/>
  <c r="E68" i="5"/>
  <c r="E80" i="5"/>
  <c r="E92" i="5"/>
  <c r="E6" i="5"/>
  <c r="E10" i="5"/>
  <c r="E14" i="5"/>
  <c r="E18" i="5"/>
  <c r="E22" i="5"/>
  <c r="E26" i="5"/>
  <c r="E30" i="5"/>
  <c r="E34" i="5"/>
  <c r="E38" i="5"/>
  <c r="E42" i="5"/>
  <c r="E46" i="5"/>
  <c r="E50" i="5"/>
  <c r="E54" i="5"/>
  <c r="E58" i="5"/>
  <c r="E62" i="5"/>
  <c r="E70" i="5"/>
  <c r="E74" i="5"/>
  <c r="E82" i="5"/>
  <c r="E90" i="5"/>
  <c r="E52" i="5"/>
  <c r="E64" i="5"/>
  <c r="E76" i="5"/>
  <c r="E88" i="5"/>
  <c r="E96" i="5"/>
  <c r="E7" i="5"/>
  <c r="E11" i="5"/>
  <c r="E15" i="5"/>
  <c r="E19" i="5"/>
  <c r="E23" i="5"/>
  <c r="E27" i="5"/>
  <c r="E31" i="5"/>
  <c r="E35" i="5"/>
  <c r="E39" i="5"/>
  <c r="E43" i="5"/>
  <c r="E47" i="5"/>
  <c r="E51" i="5"/>
  <c r="E55" i="5"/>
  <c r="E59" i="5"/>
  <c r="E63" i="5"/>
  <c r="E67" i="5"/>
  <c r="E71" i="5"/>
  <c r="E75" i="5"/>
  <c r="E79" i="5"/>
  <c r="E83" i="5"/>
  <c r="E87" i="5"/>
  <c r="E91" i="5"/>
  <c r="E95" i="5"/>
  <c r="E99" i="5"/>
  <c r="E8" i="5"/>
  <c r="E12" i="5"/>
  <c r="E16" i="5"/>
  <c r="E20" i="5"/>
  <c r="E24" i="5"/>
  <c r="E28" i="5"/>
  <c r="E32" i="5"/>
  <c r="E36" i="5"/>
  <c r="E40" i="5"/>
  <c r="E44" i="5"/>
  <c r="E48" i="5"/>
  <c r="E60" i="5"/>
  <c r="E72" i="5"/>
  <c r="E84" i="5"/>
  <c r="E100" i="5"/>
  <c r="E4" i="5"/>
  <c r="E3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22" i="3"/>
  <c r="E38" i="3"/>
  <c r="E46" i="3"/>
  <c r="E54" i="3"/>
  <c r="E62" i="3"/>
  <c r="E70" i="3"/>
  <c r="E78" i="3"/>
  <c r="E86" i="3"/>
  <c r="E94" i="3"/>
  <c r="E98" i="3"/>
  <c r="E4" i="3"/>
  <c r="E8" i="3"/>
  <c r="E12" i="3"/>
  <c r="E16" i="3"/>
  <c r="E20" i="3"/>
  <c r="E24" i="3"/>
  <c r="E28" i="3"/>
  <c r="E32" i="3"/>
  <c r="E36" i="3"/>
  <c r="E40" i="3"/>
  <c r="E44" i="3"/>
  <c r="E48" i="3"/>
  <c r="E52" i="3"/>
  <c r="E56" i="3"/>
  <c r="E60" i="3"/>
  <c r="E64" i="3"/>
  <c r="E68" i="3"/>
  <c r="E72" i="3"/>
  <c r="E76" i="3"/>
  <c r="E80" i="3"/>
  <c r="E84" i="3"/>
  <c r="E88" i="3"/>
  <c r="E92" i="3"/>
  <c r="E96" i="3"/>
  <c r="E100" i="3"/>
  <c r="E5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6" i="3"/>
  <c r="E10" i="3"/>
  <c r="E14" i="3"/>
  <c r="E18" i="3"/>
  <c r="E26" i="3"/>
  <c r="E30" i="3"/>
  <c r="E34" i="3"/>
  <c r="E42" i="3"/>
  <c r="E50" i="3"/>
  <c r="E58" i="3"/>
  <c r="E66" i="3"/>
  <c r="E74" i="3"/>
  <c r="E82" i="3"/>
  <c r="E90" i="3"/>
  <c r="E2" i="3"/>
</calcChain>
</file>

<file path=xl/sharedStrings.xml><?xml version="1.0" encoding="utf-8"?>
<sst xmlns="http://schemas.openxmlformats.org/spreadsheetml/2006/main" count="700" uniqueCount="251">
  <si>
    <t>No. Alta</t>
  </si>
  <si>
    <t>Fecha</t>
  </si>
  <si>
    <t>Contrato</t>
  </si>
  <si>
    <t>Orden</t>
  </si>
  <si>
    <t>Clave</t>
  </si>
  <si>
    <t>Cant. Recibida</t>
  </si>
  <si>
    <t>Importe</t>
  </si>
  <si>
    <t>FPP</t>
  </si>
  <si>
    <t>Unidad Recep.</t>
  </si>
  <si>
    <t>Descripción unidad</t>
  </si>
  <si>
    <t>371201-100001</t>
  </si>
  <si>
    <t>19/11/2018</t>
  </si>
  <si>
    <t>D7P0323</t>
  </si>
  <si>
    <t>010-000-0643-01-00</t>
  </si>
  <si>
    <t>UR-100-0265</t>
  </si>
  <si>
    <t>Gilramore</t>
  </si>
  <si>
    <t>371201-100002</t>
  </si>
  <si>
    <t>20/11/2018</t>
  </si>
  <si>
    <t>010-000-0717-01-00</t>
  </si>
  <si>
    <t>UR-100-0397</t>
  </si>
  <si>
    <t>Dawsbury</t>
  </si>
  <si>
    <t>371201-100003</t>
  </si>
  <si>
    <t>21/11/2018</t>
  </si>
  <si>
    <t>010-000-0188-01-00</t>
  </si>
  <si>
    <t>UR-100-0109</t>
  </si>
  <si>
    <t>Wellspring</t>
  </si>
  <si>
    <t>371201-100004</t>
  </si>
  <si>
    <t>22/11/2018</t>
  </si>
  <si>
    <t>010-000-0848-01-00</t>
  </si>
  <si>
    <t>23/11/2018</t>
  </si>
  <si>
    <t>UR-100-0866</t>
  </si>
  <si>
    <t>Leurbost</t>
  </si>
  <si>
    <t>371201-100005</t>
  </si>
  <si>
    <t>26/11/2018</t>
  </si>
  <si>
    <t>010-000-0491-01-00</t>
  </si>
  <si>
    <t>UR-100-0818</t>
  </si>
  <si>
    <t>Yarlford</t>
  </si>
  <si>
    <t>371201-100006</t>
  </si>
  <si>
    <t>27/11/2018</t>
  </si>
  <si>
    <t>010-000-0418-01-00</t>
  </si>
  <si>
    <t>UR-100-0006</t>
  </si>
  <si>
    <t>Wintervale</t>
  </si>
  <si>
    <t>371201-100007</t>
  </si>
  <si>
    <t>28/11/2018</t>
  </si>
  <si>
    <t>010-000-0302-01-00</t>
  </si>
  <si>
    <t>UR-100-0664</t>
  </si>
  <si>
    <t>Dewsbury</t>
  </si>
  <si>
    <t>371201-100008</t>
  </si>
  <si>
    <t>29/11/2018</t>
  </si>
  <si>
    <t>010-000-0512-01-00</t>
  </si>
  <si>
    <t>UR-100-0986</t>
  </si>
  <si>
    <t>Ballingsmallard</t>
  </si>
  <si>
    <t>371201-100009</t>
  </si>
  <si>
    <t>30/11/2018</t>
  </si>
  <si>
    <t>010-000-0071-01-00</t>
  </si>
  <si>
    <t>UR-100-0952</t>
  </si>
  <si>
    <t>Easthallow</t>
  </si>
  <si>
    <t>371201-100010</t>
  </si>
  <si>
    <t>010-000-0475-01-00</t>
  </si>
  <si>
    <t>UR-100-0162</t>
  </si>
  <si>
    <t>Westray</t>
  </si>
  <si>
    <t>371201-100011</t>
  </si>
  <si>
    <t>010-000-0842-01-00</t>
  </si>
  <si>
    <t>UR-100-0641</t>
  </si>
  <si>
    <t>371201-100012</t>
  </si>
  <si>
    <t>010-000-0152-01-00</t>
  </si>
  <si>
    <t>UR-100-0480</t>
  </si>
  <si>
    <t>371201-100013</t>
  </si>
  <si>
    <t>010-000-0499-01-00</t>
  </si>
  <si>
    <t>UR-100-0220</t>
  </si>
  <si>
    <t>371201-100014</t>
  </si>
  <si>
    <t>010-000-0013-01-00</t>
  </si>
  <si>
    <t>UR-100-0427</t>
  </si>
  <si>
    <t>371201-100015</t>
  </si>
  <si>
    <t>010-000-0275-01-00</t>
  </si>
  <si>
    <t>UR-100-0368</t>
  </si>
  <si>
    <t>371201-100016</t>
  </si>
  <si>
    <t>13/12/2018</t>
  </si>
  <si>
    <t>010-000-0114-01-00</t>
  </si>
  <si>
    <t>14/12/2018</t>
  </si>
  <si>
    <t>UR-100-0082</t>
  </si>
  <si>
    <t>371201-100017</t>
  </si>
  <si>
    <t>010-000-0261-01-00</t>
  </si>
  <si>
    <t>18/12/2018</t>
  </si>
  <si>
    <t>UR-100-0437</t>
  </si>
  <si>
    <t>371201-100018</t>
  </si>
  <si>
    <t>010-000-0919-01-00</t>
  </si>
  <si>
    <t>19/12/2018</t>
  </si>
  <si>
    <t>UR-100-0119</t>
  </si>
  <si>
    <t>371201-100019</t>
  </si>
  <si>
    <t>010-000-0624-01-00</t>
  </si>
  <si>
    <t>20/12/2018</t>
  </si>
  <si>
    <t>UR-100-0532</t>
  </si>
  <si>
    <t>371201-100020</t>
  </si>
  <si>
    <t>010-000-0227-01-00</t>
  </si>
  <si>
    <t>21/12/2018</t>
  </si>
  <si>
    <t>UR-100-0751</t>
  </si>
  <si>
    <t>371201-100021</t>
  </si>
  <si>
    <t>010-000-0794-01-00</t>
  </si>
  <si>
    <t>24/12/2018</t>
  </si>
  <si>
    <t>UR-100-0893</t>
  </si>
  <si>
    <t>371201-100022</t>
  </si>
  <si>
    <t>25/12/2018</t>
  </si>
  <si>
    <t>010-000-0256-01-00</t>
  </si>
  <si>
    <t>UR-100-0157</t>
  </si>
  <si>
    <t>371201-100023</t>
  </si>
  <si>
    <t>26/12/2018</t>
  </si>
  <si>
    <t>010-000-0474-01-00</t>
  </si>
  <si>
    <t>UR-100-0198</t>
  </si>
  <si>
    <t>371201-100024</t>
  </si>
  <si>
    <t>28/12/2018</t>
  </si>
  <si>
    <t>010-000-0443-01-00</t>
  </si>
  <si>
    <t>27/12/2018</t>
  </si>
  <si>
    <t>UR-100-0380</t>
  </si>
  <si>
    <t>371201-100025</t>
  </si>
  <si>
    <t>31/12/2018</t>
  </si>
  <si>
    <t>010-000-0066-01-00</t>
  </si>
  <si>
    <t>UR-100-0393</t>
  </si>
  <si>
    <t>Delivery</t>
  </si>
  <si>
    <t>Delivery quantity</t>
  </si>
  <si>
    <t>Name of the ship-to party</t>
  </si>
  <si>
    <t>Reference document</t>
  </si>
  <si>
    <t>PEDIDO</t>
  </si>
  <si>
    <t>ALTAS</t>
  </si>
  <si>
    <t>PRECIO UNITARIO</t>
  </si>
  <si>
    <t>PRECIO TOTAL</t>
  </si>
  <si>
    <t>INSTITUTO NACIONAL DE CANCEROLOGIA</t>
  </si>
  <si>
    <t>Sales Doc.</t>
  </si>
  <si>
    <t>Created on</t>
  </si>
  <si>
    <t>SaTy</t>
  </si>
  <si>
    <t>SOrg.</t>
  </si>
  <si>
    <t>DChl</t>
  </si>
  <si>
    <t>Req.dlv.dt</t>
  </si>
  <si>
    <t>Purchase order no.</t>
  </si>
  <si>
    <t>Sold-to pt</t>
  </si>
  <si>
    <t>Grp1</t>
  </si>
  <si>
    <t>Ref.doc.</t>
  </si>
  <si>
    <t>Net value</t>
  </si>
  <si>
    <t>Curr.</t>
  </si>
  <si>
    <t>Material</t>
  </si>
  <si>
    <t>Description</t>
  </si>
  <si>
    <t>Item</t>
  </si>
  <si>
    <t>Order Quantity</t>
  </si>
  <si>
    <t>SU</t>
  </si>
  <si>
    <t>Plnt</t>
  </si>
  <si>
    <t>SLoc</t>
  </si>
  <si>
    <t>ZSTS</t>
  </si>
  <si>
    <t>FM04</t>
  </si>
  <si>
    <t>RECOLECCION DE DOCUMENTOS</t>
  </si>
  <si>
    <t>ST</t>
  </si>
  <si>
    <t>FM01</t>
  </si>
  <si>
    <t>ZREI</t>
  </si>
  <si>
    <t>NMO-FNTH/18-039518</t>
  </si>
  <si>
    <t>MXN</t>
  </si>
  <si>
    <t>FORMITEX 500MG SOL INY C/2 FA 25ML</t>
  </si>
  <si>
    <t>UNM</t>
  </si>
  <si>
    <t>ZKMD</t>
  </si>
  <si>
    <t>LPA-926049950-013A-2</t>
  </si>
  <si>
    <t>ANGIOTROFIN AP 90MG TAB C/20</t>
  </si>
  <si>
    <t>FM07</t>
  </si>
  <si>
    <t>PT06</t>
  </si>
  <si>
    <t>ZTA</t>
  </si>
  <si>
    <t>18-000188</t>
  </si>
  <si>
    <t>COE-FAR/18-008959</t>
  </si>
  <si>
    <t>PISACAINA 2% 1G SOL INY C/1 FA 50ML</t>
  </si>
  <si>
    <t>COE-FAR/18-008959_2</t>
  </si>
  <si>
    <t>CAPIN BH 20MG SOL INY C/3 AMP 1ML</t>
  </si>
  <si>
    <t>ZKLI</t>
  </si>
  <si>
    <t>PULF-FNTH/18-000460</t>
  </si>
  <si>
    <t>EQUIPO P/ADMON SOL PACLITAXEL</t>
  </si>
  <si>
    <t>TOSUBEN 100MG SOL INY C/10 FA 5ML</t>
  </si>
  <si>
    <t>PULF-FNTH/18-000460_</t>
  </si>
  <si>
    <t>ZURICXEL 6MG SOL INY FA C/1 5ML</t>
  </si>
  <si>
    <t>GIOTRIF 30MG TAB C/30</t>
  </si>
  <si>
    <t>SPa-Ts-FNTH/18-00686</t>
  </si>
  <si>
    <t>HIDROCORTIZONA DE 100 MG SOL INY AMPULA</t>
  </si>
  <si>
    <t>VECTIBIX 100MG SOL INY C/1 FA 5ML</t>
  </si>
  <si>
    <t>SPC-FAR/18-005839</t>
  </si>
  <si>
    <t>PIPERA-TAZOBA 4G/0.5G SOL INY C/1 FA</t>
  </si>
  <si>
    <t>NMO-FAR/18-035095</t>
  </si>
  <si>
    <t>ANALFIN, 15MG, TAB C/20</t>
  </si>
  <si>
    <t>NMO-FNTH/18-039521</t>
  </si>
  <si>
    <t>HERCEPTIN, 440MG, SOL  FA Y DIL 20ML</t>
  </si>
  <si>
    <t>HOS-FAR/18-006658</t>
  </si>
  <si>
    <t>CLORURO DE SODIO SOL INY AL 0.9% 100ML</t>
  </si>
  <si>
    <t>ZDKL</t>
  </si>
  <si>
    <t>IN00</t>
  </si>
  <si>
    <t>OP/2018-QMT23798_2</t>
  </si>
  <si>
    <t>CLORURO DE SODIO SOL INY 0.9%, FRASCO C/</t>
  </si>
  <si>
    <t>ONDANSETRON DE 8 MG/4 ML SOL INY</t>
  </si>
  <si>
    <t>DEXTROSA SOLUCION AL 5% DE 25O ml</t>
  </si>
  <si>
    <t>CLORURO SODIO 9%  100ML</t>
  </si>
  <si>
    <t>OP/2018-QMT22887_2</t>
  </si>
  <si>
    <t>ZKL</t>
  </si>
  <si>
    <t>FM03</t>
  </si>
  <si>
    <t>PRUEBA OCT18</t>
  </si>
  <si>
    <t>DERPIL 100G CAP C/32</t>
  </si>
  <si>
    <t>PT13</t>
  </si>
  <si>
    <t>P</t>
  </si>
  <si>
    <t>Pedido prueba</t>
  </si>
  <si>
    <t>Pedido prueba123</t>
  </si>
  <si>
    <t>oc/18/4500139461</t>
  </si>
  <si>
    <t>NOVOLIN N 100UI 10ML CLAYTON SOL INY VIA</t>
  </si>
  <si>
    <t>FM02</t>
  </si>
  <si>
    <t>PT02</t>
  </si>
  <si>
    <t>prueba</t>
  </si>
  <si>
    <t>NORDITROPIN NORDILET 5MG SOL INY PLUMA P</t>
  </si>
  <si>
    <t>NOVORAPID FLEXPEN 1X3 ML SOL INY 3ML C/1</t>
  </si>
  <si>
    <t>ZRSF</t>
  </si>
  <si>
    <t>DEVOLUCION</t>
  </si>
  <si>
    <t>COE-FAR/18-009165_2</t>
  </si>
  <si>
    <t>VAL-FAR/18-000107</t>
  </si>
  <si>
    <t>DEXTROSA SOL INY  5% 100 ML ADAPT P/VIAL</t>
  </si>
  <si>
    <t>SPa-LNHD-FAR/18-0014</t>
  </si>
  <si>
    <t>ONDANSETRON TAB 8 mg C/10</t>
  </si>
  <si>
    <t>DEXKETOPROFENO TROMETAMOL 50MG. SOL.INY.</t>
  </si>
  <si>
    <t>NULYTELY L-L 105/1.43/2.80/0.37/0.5G S/4</t>
  </si>
  <si>
    <t>ZOFLUTEC 100MG CAP C/10</t>
  </si>
  <si>
    <t>PULF-FAR/18-001446</t>
  </si>
  <si>
    <t>IRESSA 250MG TAB C/30</t>
  </si>
  <si>
    <t>TAGRISSO 80MG TAB C/30</t>
  </si>
  <si>
    <t>COE-FNTH/18-012737</t>
  </si>
  <si>
    <t>CLORFENAMINA CLORH 10mg C/5 AMP</t>
  </si>
  <si>
    <t>ALNEX 2.5G SOL INY C/50 AMP 5ML</t>
  </si>
  <si>
    <t>EMEND IV, 150MG, SOL INY C/1</t>
  </si>
  <si>
    <t>NMO-FAR/18-036020</t>
  </si>
  <si>
    <t>SULFATO DE MORFINA AMP DE 25 MG/25 ML</t>
  </si>
  <si>
    <t>HOS-FAR/18-006851</t>
  </si>
  <si>
    <t>FENATEN 250MG SOL INY C/1 AMP 5ML</t>
  </si>
  <si>
    <t>PULF-FNTH/18-000461</t>
  </si>
  <si>
    <t>GIOTRIF 40MG TAB C/30</t>
  </si>
  <si>
    <t>ALIMTA 500MG SOL INY C/1FA 20ML</t>
  </si>
  <si>
    <t>OP/2018-QMT27058</t>
  </si>
  <si>
    <t>RANITIDINA 50 mg/2ml C/5 AMP</t>
  </si>
  <si>
    <t>DEXTROSA SOL AL 5% DE 500 ML</t>
  </si>
  <si>
    <t>ZTAD</t>
  </si>
  <si>
    <t>PRUEBA23</t>
  </si>
  <si>
    <t>HUMALOG MIX 25/75UI SUSP INY C/1 FA 10ML</t>
  </si>
  <si>
    <t>PT05</t>
  </si>
  <si>
    <t>OP/2018-QMT27309</t>
  </si>
  <si>
    <t>CLORURO DE SODIO AL 9% DE 500 ml</t>
  </si>
  <si>
    <t>KYPROLIS 60MG SOL INY C/1 FA</t>
  </si>
  <si>
    <t>ZREF</t>
  </si>
  <si>
    <t>PRUBA REFACTURA NO T</t>
  </si>
  <si>
    <t>ELAPRASE, 6MG, VIAL 3ML C/1</t>
  </si>
  <si>
    <t>ZTAR</t>
  </si>
  <si>
    <t>ZTRT</t>
  </si>
  <si>
    <t>RESUMEN</t>
  </si>
  <si>
    <t>Total general</t>
  </si>
  <si>
    <t>#¿NOMBRE?</t>
  </si>
  <si>
    <t>Suma de Delivery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</si>
</sst>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otizacion RB" refreshedDate="43423.323060995368" createdVersion="6" refreshedVersion="6" minRefreshableVersion="3" recordCount="4">
  <cacheSource type="worksheet">
    <worksheetSource ref="A1:H5" sheet="VL06O"/>
  </cacheSource>
  <cacheFields count="8">
    <cacheField name="Delivery" numFmtId="0">
      <sharedItems containsSemiMixedTypes="0" containsString="0" containsNumber="1" containsInteger="1" minValue="81686791" maxValue="81686814" count="4">
        <n v="81686791"/>
        <n v="81686792"/>
        <n v="81686796"/>
        <n v="81686814"/>
      </sharedItems>
    </cacheField>
    <cacheField name="Delivery quantity" numFmtId="0">
      <sharedItems containsSemiMixedTypes="0" containsString="0" containsNumber="1" containsInteger="1" minValue="1" maxValue="1"/>
    </cacheField>
    <cacheField name="Name of the ship-to party" numFmtId="0">
      <sharedItems/>
    </cacheField>
    <cacheField name="Reference document" numFmtId="0">
      <sharedItems containsSemiMixedTypes="0" containsString="0" containsNumber="1" containsInteger="1" minValue="1673147" maxValue="1673169" count="3">
        <n v="1673147"/>
        <n v="1673151"/>
        <n v="1673169"/>
      </sharedItems>
    </cacheField>
    <cacheField name="PEDIDO" numFmtId="0">
      <sharedItems count="1">
        <e v="#NAME?"/>
      </sharedItems>
    </cacheField>
    <cacheField name="ALTAS" numFmtId="0">
      <sharedItems containsNonDate="0" containsString="0" containsBlank="1"/>
    </cacheField>
    <cacheField name="PRECIO UNITARIO" numFmtId="0">
      <sharedItems containsNonDate="0" containsString="0" containsBlank="1"/>
    </cacheField>
    <cacheField name="PRECIO TOT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1"/>
    <s v="INSTITUTO NACIONAL DE CANCEROLOGIA"/>
    <x v="0"/>
    <x v="0"/>
    <m/>
    <m/>
    <m/>
  </r>
  <r>
    <x v="1"/>
    <n v="1"/>
    <s v="INSTITUTO NACIONAL DE CANCEROLOGIA"/>
    <x v="0"/>
    <x v="0"/>
    <m/>
    <m/>
    <m/>
  </r>
  <r>
    <x v="2"/>
    <n v="1"/>
    <s v="INSTITUTO NACIONAL DE CANCEROLOGIA"/>
    <x v="1"/>
    <x v="0"/>
    <m/>
    <m/>
    <m/>
  </r>
  <r>
    <x v="3"/>
    <n v="1"/>
    <s v="INSTITUTO NACIONAL DE CANCEROLOGIA"/>
    <x v="2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1" cacheId="8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D8" firstHeaderRow="1" firstDataRow="1" firstDataCol="3"/>
  <pivotFields count="8">
    <pivotField axis="axisRow" compact="0" outline="0" showAll="0" defaultSubtotal="0">
      <items count="4">
        <item x="0"/>
        <item x="1"/>
        <item x="2"/>
        <item x="3"/>
      </items>
    </pivotField>
    <pivotField dataField="1" compact="0" outline="0" showAll="0"/>
    <pivotField compact="0" outline="0" showAll="0"/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</pivotFields>
  <rowFields count="3">
    <field x="0"/>
    <field x="3"/>
    <field x="4"/>
  </rowFields>
  <rowItems count="5">
    <i>
      <x/>
      <x/>
      <x/>
    </i>
    <i>
      <x v="1"/>
      <x/>
      <x/>
    </i>
    <i>
      <x v="2"/>
      <x v="1"/>
      <x/>
    </i>
    <i>
      <x v="3"/>
      <x v="2"/>
      <x/>
    </i>
    <i t="grand">
      <x/>
    </i>
  </rowItems>
  <colItems count="1">
    <i/>
  </colItems>
  <dataFields count="1">
    <dataField name="Suma de Delivery quantit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B3" sqref="B3"/>
    </sheetView>
  </sheetViews>
  <sheetFormatPr baseColWidth="10" defaultRowHeight="15" x14ac:dyDescent="0.25"/>
  <cols>
    <col min="1" max="1" width="17.5703125" bestFit="1" customWidth="1"/>
    <col min="2" max="2" width="24.5703125" bestFit="1" customWidth="1"/>
    <col min="3" max="3" width="11.85546875" bestFit="1" customWidth="1"/>
    <col min="4" max="4" width="24.5703125" bestFit="1" customWidth="1"/>
  </cols>
  <sheetData>
    <row r="1" spans="1:6" x14ac:dyDescent="0.25">
      <c r="A1" t="s">
        <v>247</v>
      </c>
    </row>
    <row r="3" spans="1:6" x14ac:dyDescent="0.25">
      <c r="A3" s="3" t="s">
        <v>118</v>
      </c>
      <c r="B3" s="3" t="s">
        <v>121</v>
      </c>
      <c r="C3" s="3" t="s">
        <v>122</v>
      </c>
      <c r="D3" t="s">
        <v>250</v>
      </c>
    </row>
    <row r="4" spans="1:6" x14ac:dyDescent="0.25">
      <c r="A4">
        <v>81686791</v>
      </c>
      <c r="B4">
        <v>1673147</v>
      </c>
      <c r="C4" t="s">
        <v>249</v>
      </c>
      <c r="D4" s="4">
        <v>1</v>
      </c>
      <c r="E4" t="e">
        <f ca="1">BUSCARV(C4,ALTAS!A:B,2,0)</f>
        <v>#NAME?</v>
      </c>
      <c r="F4" t="e">
        <f ca="1">BUSCARV(E4,ALTAS!B:G,6,0)</f>
        <v>#NAME?</v>
      </c>
    </row>
    <row r="5" spans="1:6" x14ac:dyDescent="0.25">
      <c r="A5">
        <v>81686792</v>
      </c>
      <c r="B5">
        <v>1673147</v>
      </c>
      <c r="C5" t="s">
        <v>249</v>
      </c>
      <c r="D5" s="4">
        <v>1</v>
      </c>
      <c r="E5" t="e">
        <f ca="1">BUSCARV(C5,ALTAS!A:B,2,0)</f>
        <v>#NAME?</v>
      </c>
      <c r="F5" t="e">
        <f ca="1">BUSCARV(E5,ALTAS!B:G,6,0)</f>
        <v>#NAME?</v>
      </c>
    </row>
    <row r="6" spans="1:6" x14ac:dyDescent="0.25">
      <c r="A6">
        <v>81686796</v>
      </c>
      <c r="B6">
        <v>1673151</v>
      </c>
      <c r="C6" t="s">
        <v>249</v>
      </c>
      <c r="D6" s="4">
        <v>1</v>
      </c>
      <c r="E6" t="e">
        <f ca="1">BUSCARV(C6,ALTAS!A:B,2,0)</f>
        <v>#NAME?</v>
      </c>
      <c r="F6" t="e">
        <f ca="1">BUSCARV(E6,ALTAS!B:G,6,0)</f>
        <v>#NAME?</v>
      </c>
    </row>
    <row r="7" spans="1:6" x14ac:dyDescent="0.25">
      <c r="A7">
        <v>81686814</v>
      </c>
      <c r="B7">
        <v>1673169</v>
      </c>
      <c r="C7" t="s">
        <v>249</v>
      </c>
      <c r="D7" s="4">
        <v>1</v>
      </c>
      <c r="E7" t="e">
        <f ca="1">BUSCARV(C7,ALTAS!A:B,2,0)</f>
        <v>#NAME?</v>
      </c>
      <c r="F7" t="e">
        <f ca="1">BUSCARV(E7,ALTAS!B:G,6,0)</f>
        <v>#NAME?</v>
      </c>
    </row>
    <row r="8" spans="1:6" x14ac:dyDescent="0.25">
      <c r="A8" t="s">
        <v>248</v>
      </c>
      <c r="D8" s="4">
        <v>4</v>
      </c>
      <c r="E8" t="e">
        <f ca="1">BUSCARV(C8,ALTAS!A:B,2,0)</f>
        <v>#NAME?</v>
      </c>
      <c r="F8" t="e">
        <f ca="1">BUSCARV(E8,ALTAS!B:G,6,0)</f>
        <v>#NAME?</v>
      </c>
    </row>
    <row r="9" spans="1:6" x14ac:dyDescent="0.25">
      <c r="E9" t="e">
        <f ca="1">BUSCARV(C9,ALTAS!A:B,2,0)</f>
        <v>#NAME?</v>
      </c>
      <c r="F9" t="e">
        <f ca="1">BUSCARV(E9,ALTAS!B:G,6,0)</f>
        <v>#NAME?</v>
      </c>
    </row>
    <row r="10" spans="1:6" x14ac:dyDescent="0.25">
      <c r="E10" t="e">
        <f ca="1">BUSCARV(C10,ALTAS!A:B,2,0)</f>
        <v>#NAME?</v>
      </c>
      <c r="F10" t="e">
        <f ca="1">BUSCARV(E10,ALTAS!B:G,6,0)</f>
        <v>#NAME?</v>
      </c>
    </row>
    <row r="11" spans="1:6" x14ac:dyDescent="0.25">
      <c r="E11" t="e">
        <f ca="1">BUSCARV(C11,ALTAS!A:B,2,0)</f>
        <v>#NAME?</v>
      </c>
      <c r="F11" t="e">
        <f ca="1">BUSCARV(E11,ALTAS!B:G,6,0)</f>
        <v>#NAME?</v>
      </c>
    </row>
    <row r="12" spans="1:6" x14ac:dyDescent="0.25">
      <c r="E12" t="e">
        <f ca="1">BUSCARV(C12,ALTAS!A:B,2,0)</f>
        <v>#NAME?</v>
      </c>
      <c r="F12" t="e">
        <f ca="1">BUSCARV(E12,ALTAS!B:G,6,0)</f>
        <v>#NAME?</v>
      </c>
    </row>
    <row r="13" spans="1:6" x14ac:dyDescent="0.25">
      <c r="E13" t="e">
        <f ca="1">BUSCARV(C13,ALTAS!A:B,2,0)</f>
        <v>#NAME?</v>
      </c>
      <c r="F13" t="e">
        <f ca="1">BUSCARV(E13,ALTAS!B:G,6,0)</f>
        <v>#NAME?</v>
      </c>
    </row>
    <row r="14" spans="1:6" x14ac:dyDescent="0.25">
      <c r="E14" t="e">
        <f ca="1">BUSCARV(C14,ALTAS!A:B,2,0)</f>
        <v>#NAME?</v>
      </c>
      <c r="F14" t="e">
        <f ca="1">BUSCARV(E14,ALTAS!B:G,6,0)</f>
        <v>#NAME?</v>
      </c>
    </row>
    <row r="15" spans="1:6" x14ac:dyDescent="0.25">
      <c r="E15" t="e">
        <f ca="1">BUSCARV(C15,ALTAS!A:B,2,0)</f>
        <v>#NAME?</v>
      </c>
      <c r="F15" t="e">
        <f ca="1">BUSCARV(E15,ALTAS!B:G,6,0)</f>
        <v>#NAME?</v>
      </c>
    </row>
    <row r="16" spans="1:6" x14ac:dyDescent="0.25">
      <c r="E16" t="e">
        <f ca="1">BUSCARV(C16,ALTAS!A:B,2,0)</f>
        <v>#NAME?</v>
      </c>
      <c r="F16" t="e">
        <f ca="1">BUSCARV(E16,ALTAS!B:G,6,0)</f>
        <v>#NAME?</v>
      </c>
    </row>
    <row r="17" spans="5:6" x14ac:dyDescent="0.25">
      <c r="E17" t="e">
        <f ca="1">BUSCARV(C17,ALTAS!A:B,2,0)</f>
        <v>#NAME?</v>
      </c>
      <c r="F17" t="e">
        <f ca="1">BUSCARV(E17,ALTAS!B:G,6,0)</f>
        <v>#NAME?</v>
      </c>
    </row>
    <row r="18" spans="5:6" x14ac:dyDescent="0.25">
      <c r="E18" t="e">
        <f ca="1">BUSCARV(C18,ALTAS!A:B,2,0)</f>
        <v>#NAME?</v>
      </c>
      <c r="F18" t="e">
        <f ca="1">BUSCARV(E18,ALTAS!B:G,6,0)</f>
        <v>#NAME?</v>
      </c>
    </row>
    <row r="19" spans="5:6" x14ac:dyDescent="0.25">
      <c r="E19" t="e">
        <f ca="1">BUSCARV(C19,ALTAS!A:B,2,0)</f>
        <v>#NAME?</v>
      </c>
      <c r="F19" t="e">
        <f ca="1">BUSCARV(E19,ALTAS!B:G,6,0)</f>
        <v>#NAME?</v>
      </c>
    </row>
    <row r="20" spans="5:6" x14ac:dyDescent="0.25">
      <c r="E20" t="e">
        <f ca="1">BUSCARV(C20,ALTAS!A:B,2,0)</f>
        <v>#NAME?</v>
      </c>
      <c r="F20" t="e">
        <f ca="1">BUSCARV(E20,ALTAS!B:G,6,0)</f>
        <v>#NAME?</v>
      </c>
    </row>
    <row r="21" spans="5:6" x14ac:dyDescent="0.25">
      <c r="E21" t="e">
        <f ca="1">BUSCARV(C21,ALTAS!A:B,2,0)</f>
        <v>#NAME?</v>
      </c>
      <c r="F21" t="e">
        <f ca="1">BUSCARV(E21,ALTAS!B:G,6,0)</f>
        <v>#NAME?</v>
      </c>
    </row>
    <row r="22" spans="5:6" x14ac:dyDescent="0.25">
      <c r="E22" t="e">
        <f ca="1">BUSCARV(C22,ALTAS!A:B,2,0)</f>
        <v>#NAME?</v>
      </c>
      <c r="F22" t="e">
        <f ca="1">BUSCARV(E22,ALTAS!B:G,6,0)</f>
        <v>#NAME?</v>
      </c>
    </row>
    <row r="23" spans="5:6" x14ac:dyDescent="0.25">
      <c r="E23" t="e">
        <f ca="1">BUSCARV(C23,ALTAS!A:B,2,0)</f>
        <v>#NAME?</v>
      </c>
      <c r="F23" t="e">
        <f ca="1">BUSCARV(E23,ALTAS!B:G,6,0)</f>
        <v>#NAME?</v>
      </c>
    </row>
    <row r="24" spans="5:6" x14ac:dyDescent="0.25">
      <c r="E24" t="e">
        <f ca="1">BUSCARV(C24,ALTAS!A:B,2,0)</f>
        <v>#NAME?</v>
      </c>
      <c r="F24" t="e">
        <f ca="1">BUSCARV(E24,ALTAS!B:G,6,0)</f>
        <v>#NAME?</v>
      </c>
    </row>
    <row r="25" spans="5:6" x14ac:dyDescent="0.25">
      <c r="E25" t="e">
        <f ca="1">BUSCARV(C25,ALTAS!A:B,2,0)</f>
        <v>#NAME?</v>
      </c>
      <c r="F25" t="e">
        <f ca="1">BUSCARV(E25,ALTAS!B:G,6,0)</f>
        <v>#NAME?</v>
      </c>
    </row>
    <row r="26" spans="5:6" x14ac:dyDescent="0.25">
      <c r="E26" t="e">
        <f ca="1">BUSCARV(C26,ALTAS!A:B,2,0)</f>
        <v>#NAME?</v>
      </c>
      <c r="F26" t="e">
        <f ca="1">BUSCARV(E26,ALTAS!B:G,6,0)</f>
        <v>#NAME?</v>
      </c>
    </row>
    <row r="27" spans="5:6" x14ac:dyDescent="0.25">
      <c r="E27" t="e">
        <f ca="1">BUSCARV(C27,ALTAS!A:B,2,0)</f>
        <v>#NAME?</v>
      </c>
      <c r="F27" t="e">
        <f ca="1">BUSCARV(E27,ALTAS!B:G,6,0)</f>
        <v>#NAME?</v>
      </c>
    </row>
    <row r="28" spans="5:6" x14ac:dyDescent="0.25">
      <c r="E28" t="e">
        <f ca="1">BUSCARV(C28,ALTAS!A:B,2,0)</f>
        <v>#NAME?</v>
      </c>
      <c r="F28" t="e">
        <f ca="1">BUSCARV(E28,ALTAS!B:G,6,0)</f>
        <v>#NAME?</v>
      </c>
    </row>
    <row r="29" spans="5:6" x14ac:dyDescent="0.25">
      <c r="E29" t="e">
        <f ca="1">BUSCARV(C29,ALTAS!A:B,2,0)</f>
        <v>#NAME?</v>
      </c>
      <c r="F29" t="e">
        <f ca="1">BUSCARV(E29,ALTAS!B:G,6,0)</f>
        <v>#NAME?</v>
      </c>
    </row>
    <row r="30" spans="5:6" x14ac:dyDescent="0.25">
      <c r="E30" t="e">
        <f ca="1">BUSCARV(C30,ALTAS!A:B,2,0)</f>
        <v>#NAME?</v>
      </c>
      <c r="F30" t="e">
        <f ca="1">BUSCARV(E30,ALTAS!B:G,6,0)</f>
        <v>#NAME?</v>
      </c>
    </row>
    <row r="31" spans="5:6" x14ac:dyDescent="0.25">
      <c r="E31" t="e">
        <f ca="1">BUSCARV(C31,ALTAS!A:B,2,0)</f>
        <v>#NAME?</v>
      </c>
      <c r="F31" t="e">
        <f ca="1">BUSCARV(E31,ALTAS!B:G,6,0)</f>
        <v>#NAME?</v>
      </c>
    </row>
    <row r="32" spans="5:6" x14ac:dyDescent="0.25">
      <c r="E32" t="e">
        <f ca="1">BUSCARV(C32,ALTAS!A:B,2,0)</f>
        <v>#NAME?</v>
      </c>
      <c r="F32" t="e">
        <f ca="1">BUSCARV(E32,ALTAS!B:G,6,0)</f>
        <v>#NAME?</v>
      </c>
    </row>
    <row r="33" spans="5:6" x14ac:dyDescent="0.25">
      <c r="E33" t="e">
        <f ca="1">BUSCARV(C33,ALTAS!A:B,2,0)</f>
        <v>#NAME?</v>
      </c>
      <c r="F33" t="e">
        <f ca="1">BUSCARV(E33,ALTAS!B:G,6,0)</f>
        <v>#NAME?</v>
      </c>
    </row>
    <row r="34" spans="5:6" x14ac:dyDescent="0.25">
      <c r="E34" t="e">
        <f ca="1">BUSCARV(C34,ALTAS!A:B,2,0)</f>
        <v>#NAME?</v>
      </c>
      <c r="F34" t="e">
        <f ca="1">BUSCARV(E34,ALTAS!B:G,6,0)</f>
        <v>#NAME?</v>
      </c>
    </row>
    <row r="35" spans="5:6" x14ac:dyDescent="0.25">
      <c r="E35" t="e">
        <f ca="1">BUSCARV(C35,ALTAS!A:B,2,0)</f>
        <v>#NAME?</v>
      </c>
      <c r="F35" t="e">
        <f ca="1">BUSCARV(E35,ALTAS!B:G,6,0)</f>
        <v>#NAME?</v>
      </c>
    </row>
    <row r="36" spans="5:6" x14ac:dyDescent="0.25">
      <c r="E36" t="e">
        <f ca="1">BUSCARV(C36,ALTAS!A:B,2,0)</f>
        <v>#NAME?</v>
      </c>
      <c r="F36" t="e">
        <f ca="1">BUSCARV(E36,ALTAS!B:G,6,0)</f>
        <v>#NAME?</v>
      </c>
    </row>
    <row r="37" spans="5:6" x14ac:dyDescent="0.25">
      <c r="E37" t="e">
        <f ca="1">BUSCARV(C37,ALTAS!A:B,2,0)</f>
        <v>#NAME?</v>
      </c>
      <c r="F37" t="e">
        <f ca="1">BUSCARV(E37,ALTAS!B:G,6,0)</f>
        <v>#NAME?</v>
      </c>
    </row>
    <row r="38" spans="5:6" x14ac:dyDescent="0.25">
      <c r="E38" t="e">
        <f ca="1">BUSCARV(C38,ALTAS!A:B,2,0)</f>
        <v>#NAME?</v>
      </c>
      <c r="F38" t="e">
        <f ca="1">BUSCARV(E38,ALTAS!B:G,6,0)</f>
        <v>#NAME?</v>
      </c>
    </row>
    <row r="39" spans="5:6" x14ac:dyDescent="0.25">
      <c r="E39" t="e">
        <f ca="1">BUSCARV(C39,ALTAS!A:B,2,0)</f>
        <v>#NAME?</v>
      </c>
      <c r="F39" t="e">
        <f ca="1">BUSCARV(E39,ALTAS!B:G,6,0)</f>
        <v>#NAME?</v>
      </c>
    </row>
    <row r="40" spans="5:6" x14ac:dyDescent="0.25">
      <c r="E40" t="e">
        <f ca="1">BUSCARV(C40,ALTAS!A:B,2,0)</f>
        <v>#NAME?</v>
      </c>
      <c r="F40" t="e">
        <f ca="1">BUSCARV(E40,ALTAS!B:G,6,0)</f>
        <v>#NAME?</v>
      </c>
    </row>
    <row r="41" spans="5:6" x14ac:dyDescent="0.25">
      <c r="E41" t="e">
        <f ca="1">BUSCARV(C41,ALTAS!A:B,2,0)</f>
        <v>#NAME?</v>
      </c>
      <c r="F41" t="e">
        <f ca="1">BUSCARV(E41,ALTAS!B:G,6,0)</f>
        <v>#NAME?</v>
      </c>
    </row>
    <row r="42" spans="5:6" x14ac:dyDescent="0.25">
      <c r="E42" t="e">
        <f ca="1">BUSCARV(C42,ALTAS!A:B,2,0)</f>
        <v>#NAME?</v>
      </c>
      <c r="F42" t="e">
        <f ca="1">BUSCARV(E42,ALTAS!B:G,6,0)</f>
        <v>#NAME?</v>
      </c>
    </row>
    <row r="43" spans="5:6" x14ac:dyDescent="0.25">
      <c r="E43" t="e">
        <f ca="1">BUSCARV(C43,ALTAS!A:B,2,0)</f>
        <v>#NAME?</v>
      </c>
      <c r="F43" t="e">
        <f ca="1">BUSCARV(E43,ALTAS!B:G,6,0)</f>
        <v>#NAME?</v>
      </c>
    </row>
    <row r="44" spans="5:6" x14ac:dyDescent="0.25">
      <c r="E44" t="e">
        <f ca="1">BUSCARV(C44,ALTAS!A:B,2,0)</f>
        <v>#NAME?</v>
      </c>
      <c r="F44" t="e">
        <f ca="1">BUSCARV(E44,ALTAS!B:G,6,0)</f>
        <v>#NAME?</v>
      </c>
    </row>
    <row r="45" spans="5:6" x14ac:dyDescent="0.25">
      <c r="E45" t="e">
        <f ca="1">BUSCARV(C45,ALTAS!A:B,2,0)</f>
        <v>#NAME?</v>
      </c>
      <c r="F45" t="e">
        <f ca="1">BUSCARV(E45,ALTAS!B:G,6,0)</f>
        <v>#NAME?</v>
      </c>
    </row>
    <row r="46" spans="5:6" x14ac:dyDescent="0.25">
      <c r="E46" t="e">
        <f ca="1">BUSCARV(C46,ALTAS!A:B,2,0)</f>
        <v>#NAME?</v>
      </c>
      <c r="F46" t="e">
        <f ca="1">BUSCARV(E46,ALTAS!B:G,6,0)</f>
        <v>#NAME?</v>
      </c>
    </row>
    <row r="47" spans="5:6" x14ac:dyDescent="0.25">
      <c r="E47" t="e">
        <f ca="1">BUSCARV(C47,ALTAS!A:B,2,0)</f>
        <v>#NAME?</v>
      </c>
      <c r="F47" t="e">
        <f ca="1">BUSCARV(E47,ALTAS!B:G,6,0)</f>
        <v>#NAME?</v>
      </c>
    </row>
    <row r="48" spans="5:6" x14ac:dyDescent="0.25">
      <c r="E48" t="e">
        <f ca="1">BUSCARV(C48,ALTAS!A:B,2,0)</f>
        <v>#NAME?</v>
      </c>
      <c r="F48" t="e">
        <f ca="1">BUSCARV(E48,ALTAS!B:G,6,0)</f>
        <v>#NAME?</v>
      </c>
    </row>
    <row r="49" spans="5:6" x14ac:dyDescent="0.25">
      <c r="E49" t="e">
        <f ca="1">BUSCARV(C49,ALTAS!A:B,2,0)</f>
        <v>#NAME?</v>
      </c>
      <c r="F49" t="e">
        <f ca="1">BUSCARV(E49,ALTAS!B:G,6,0)</f>
        <v>#NAME?</v>
      </c>
    </row>
    <row r="50" spans="5:6" x14ac:dyDescent="0.25">
      <c r="E50" t="e">
        <f ca="1">BUSCARV(C50,ALTAS!A:B,2,0)</f>
        <v>#NAME?</v>
      </c>
      <c r="F50" t="e">
        <f ca="1">BUSCARV(E50,ALTAS!B:G,6,0)</f>
        <v>#NAME?</v>
      </c>
    </row>
    <row r="51" spans="5:6" x14ac:dyDescent="0.25">
      <c r="E51" t="e">
        <f ca="1">BUSCARV(C51,ALTAS!A:B,2,0)</f>
        <v>#NAME?</v>
      </c>
      <c r="F51" t="e">
        <f ca="1">BUSCARV(E51,ALTAS!B:G,6,0)</f>
        <v>#NAME?</v>
      </c>
    </row>
    <row r="52" spans="5:6" x14ac:dyDescent="0.25">
      <c r="E52" t="e">
        <f ca="1">BUSCARV(C52,ALTAS!A:B,2,0)</f>
        <v>#NAME?</v>
      </c>
      <c r="F52" t="e">
        <f ca="1">BUSCARV(E52,ALTAS!B:G,6,0)</f>
        <v>#NAME?</v>
      </c>
    </row>
    <row r="53" spans="5:6" x14ac:dyDescent="0.25">
      <c r="E53" t="e">
        <f ca="1">BUSCARV(C53,ALTAS!A:B,2,0)</f>
        <v>#NAME?</v>
      </c>
      <c r="F53" t="e">
        <f ca="1">BUSCARV(E53,ALTAS!B:G,6,0)</f>
        <v>#NAME?</v>
      </c>
    </row>
    <row r="54" spans="5:6" x14ac:dyDescent="0.25">
      <c r="E54" t="e">
        <f ca="1">BUSCARV(C54,ALTAS!A:B,2,0)</f>
        <v>#NAME?</v>
      </c>
      <c r="F54" t="e">
        <f ca="1">BUSCARV(E54,ALTAS!B:G,6,0)</f>
        <v>#NAME?</v>
      </c>
    </row>
    <row r="55" spans="5:6" x14ac:dyDescent="0.25">
      <c r="E55" t="e">
        <f ca="1">BUSCARV(C55,ALTAS!A:B,2,0)</f>
        <v>#NAME?</v>
      </c>
      <c r="F55" t="e">
        <f ca="1">BUSCARV(E55,ALTAS!B:G,6,0)</f>
        <v>#NAME?</v>
      </c>
    </row>
    <row r="56" spans="5:6" x14ac:dyDescent="0.25">
      <c r="E56" t="e">
        <f ca="1">BUSCARV(C56,ALTAS!A:B,2,0)</f>
        <v>#NAME?</v>
      </c>
      <c r="F56" t="e">
        <f ca="1">BUSCARV(E56,ALTAS!B:G,6,0)</f>
        <v>#NAME?</v>
      </c>
    </row>
    <row r="57" spans="5:6" x14ac:dyDescent="0.25">
      <c r="E57" t="e">
        <f ca="1">BUSCARV(C57,ALTAS!A:B,2,0)</f>
        <v>#NAME?</v>
      </c>
      <c r="F57" t="e">
        <f ca="1">BUSCARV(E57,ALTAS!B:G,6,0)</f>
        <v>#NAME?</v>
      </c>
    </row>
    <row r="58" spans="5:6" x14ac:dyDescent="0.25">
      <c r="E58" t="e">
        <f ca="1">BUSCARV(C58,ALTAS!A:B,2,0)</f>
        <v>#NAME?</v>
      </c>
      <c r="F58" t="e">
        <f ca="1">BUSCARV(E58,ALTAS!B:G,6,0)</f>
        <v>#NAME?</v>
      </c>
    </row>
    <row r="59" spans="5:6" x14ac:dyDescent="0.25">
      <c r="E59" t="e">
        <f ca="1">BUSCARV(C59,ALTAS!A:B,2,0)</f>
        <v>#NAME?</v>
      </c>
      <c r="F59" t="e">
        <f ca="1">BUSCARV(E59,ALTAS!B:G,6,0)</f>
        <v>#NAME?</v>
      </c>
    </row>
    <row r="60" spans="5:6" x14ac:dyDescent="0.25">
      <c r="E60" t="e">
        <f ca="1">BUSCARV(C60,ALTAS!A:B,2,0)</f>
        <v>#NAME?</v>
      </c>
      <c r="F60" t="e">
        <f ca="1">BUSCARV(E60,ALTAS!B:G,6,0)</f>
        <v>#NAME?</v>
      </c>
    </row>
    <row r="61" spans="5:6" x14ac:dyDescent="0.25">
      <c r="E61" t="e">
        <f ca="1">BUSCARV(C61,ALTAS!A:B,2,0)</f>
        <v>#NAME?</v>
      </c>
      <c r="F61" t="e">
        <f ca="1">BUSCARV(E61,ALTAS!B:G,6,0)</f>
        <v>#NAME?</v>
      </c>
    </row>
    <row r="62" spans="5:6" x14ac:dyDescent="0.25">
      <c r="E62" t="e">
        <f ca="1">BUSCARV(C62,ALTAS!A:B,2,0)</f>
        <v>#NAME?</v>
      </c>
      <c r="F62" t="e">
        <f ca="1">BUSCARV(E62,ALTAS!B:G,6,0)</f>
        <v>#NAME?</v>
      </c>
    </row>
    <row r="63" spans="5:6" x14ac:dyDescent="0.25">
      <c r="E63" t="e">
        <f ca="1">BUSCARV(C63,ALTAS!A:B,2,0)</f>
        <v>#NAME?</v>
      </c>
      <c r="F63" t="e">
        <f ca="1">BUSCARV(E63,ALTAS!B:G,6,0)</f>
        <v>#NAME?</v>
      </c>
    </row>
    <row r="64" spans="5:6" x14ac:dyDescent="0.25">
      <c r="E64" t="e">
        <f ca="1">BUSCARV(C64,ALTAS!A:B,2,0)</f>
        <v>#NAME?</v>
      </c>
      <c r="F64" t="e">
        <f ca="1">BUSCARV(E64,ALTAS!B:G,6,0)</f>
        <v>#NAME?</v>
      </c>
    </row>
    <row r="65" spans="5:6" x14ac:dyDescent="0.25">
      <c r="E65" t="e">
        <f ca="1">BUSCARV(C65,ALTAS!A:B,2,0)</f>
        <v>#NAME?</v>
      </c>
      <c r="F65" t="e">
        <f ca="1">BUSCARV(E65,ALTAS!B:G,6,0)</f>
        <v>#NAME?</v>
      </c>
    </row>
    <row r="66" spans="5:6" x14ac:dyDescent="0.25">
      <c r="E66" t="e">
        <f ca="1">BUSCARV(C66,ALTAS!A:B,2,0)</f>
        <v>#NAME?</v>
      </c>
      <c r="F66" t="e">
        <f ca="1">BUSCARV(E66,ALTAS!B:G,6,0)</f>
        <v>#NAME?</v>
      </c>
    </row>
    <row r="67" spans="5:6" x14ac:dyDescent="0.25">
      <c r="E67" t="e">
        <f ca="1">BUSCARV(C67,ALTAS!A:B,2,0)</f>
        <v>#NAME?</v>
      </c>
      <c r="F67" t="e">
        <f ca="1">BUSCARV(E67,ALTAS!B:G,6,0)</f>
        <v>#NAME?</v>
      </c>
    </row>
    <row r="68" spans="5:6" x14ac:dyDescent="0.25">
      <c r="E68" t="e">
        <f ca="1">BUSCARV(C68,ALTAS!A:B,2,0)</f>
        <v>#NAME?</v>
      </c>
      <c r="F68" t="e">
        <f ca="1">BUSCARV(E68,ALTAS!B:G,6,0)</f>
        <v>#NAME?</v>
      </c>
    </row>
    <row r="69" spans="5:6" x14ac:dyDescent="0.25">
      <c r="E69" t="e">
        <f ca="1">BUSCARV(C69,ALTAS!A:B,2,0)</f>
        <v>#NAME?</v>
      </c>
      <c r="F69" t="e">
        <f ca="1">BUSCARV(E69,ALTAS!B:G,6,0)</f>
        <v>#NAME?</v>
      </c>
    </row>
    <row r="70" spans="5:6" x14ac:dyDescent="0.25">
      <c r="E70" t="e">
        <f ca="1">BUSCARV(C70,ALTAS!A:B,2,0)</f>
        <v>#NAME?</v>
      </c>
      <c r="F70" t="e">
        <f ca="1">BUSCARV(E70,ALTAS!B:G,6,0)</f>
        <v>#NAME?</v>
      </c>
    </row>
    <row r="71" spans="5:6" x14ac:dyDescent="0.25">
      <c r="E71" t="e">
        <f ca="1">BUSCARV(C71,ALTAS!A:B,2,0)</f>
        <v>#NAME?</v>
      </c>
      <c r="F71" t="e">
        <f ca="1">BUSCARV(E71,ALTAS!B:G,6,0)</f>
        <v>#NAME?</v>
      </c>
    </row>
    <row r="72" spans="5:6" x14ac:dyDescent="0.25">
      <c r="E72" t="e">
        <f ca="1">BUSCARV(C72,ALTAS!A:B,2,0)</f>
        <v>#NAME?</v>
      </c>
      <c r="F72" t="e">
        <f ca="1">BUSCARV(E72,ALTAS!B:G,6,0)</f>
        <v>#NAME?</v>
      </c>
    </row>
    <row r="73" spans="5:6" x14ac:dyDescent="0.25">
      <c r="E73" t="e">
        <f ca="1">BUSCARV(C73,ALTAS!A:B,2,0)</f>
        <v>#NAME?</v>
      </c>
      <c r="F73" t="e">
        <f ca="1">BUSCARV(E73,ALTAS!B:G,6,0)</f>
        <v>#NAME?</v>
      </c>
    </row>
    <row r="74" spans="5:6" x14ac:dyDescent="0.25">
      <c r="E74" t="e">
        <f ca="1">BUSCARV(C74,ALTAS!A:B,2,0)</f>
        <v>#NAME?</v>
      </c>
      <c r="F74" t="e">
        <f ca="1">BUSCARV(E74,ALTAS!B:G,6,0)</f>
        <v>#NAME?</v>
      </c>
    </row>
    <row r="75" spans="5:6" x14ac:dyDescent="0.25">
      <c r="E75" t="e">
        <f ca="1">BUSCARV(C75,ALTAS!A:B,2,0)</f>
        <v>#NAME?</v>
      </c>
      <c r="F75" t="e">
        <f ca="1">BUSCARV(E75,ALTAS!B:G,6,0)</f>
        <v>#NAME?</v>
      </c>
    </row>
    <row r="76" spans="5:6" x14ac:dyDescent="0.25">
      <c r="E76" t="e">
        <f ca="1">BUSCARV(C76,ALTAS!A:B,2,0)</f>
        <v>#NAME?</v>
      </c>
      <c r="F76" t="e">
        <f ca="1">BUSCARV(E76,ALTAS!B:G,6,0)</f>
        <v>#NAME?</v>
      </c>
    </row>
    <row r="77" spans="5:6" x14ac:dyDescent="0.25">
      <c r="E77" t="e">
        <f ca="1">BUSCARV(C77,ALTAS!A:B,2,0)</f>
        <v>#NAME?</v>
      </c>
      <c r="F77" t="e">
        <f ca="1">BUSCARV(E77,ALTAS!B:G,6,0)</f>
        <v>#NAME?</v>
      </c>
    </row>
    <row r="78" spans="5:6" x14ac:dyDescent="0.25">
      <c r="E78" t="e">
        <f ca="1">BUSCARV(C78,ALTAS!A:B,2,0)</f>
        <v>#NAME?</v>
      </c>
      <c r="F78" t="e">
        <f ca="1">BUSCARV(E78,ALTAS!B:G,6,0)</f>
        <v>#NAME?</v>
      </c>
    </row>
    <row r="79" spans="5:6" x14ac:dyDescent="0.25">
      <c r="E79" t="e">
        <f ca="1">BUSCARV(C79,ALTAS!A:B,2,0)</f>
        <v>#NAME?</v>
      </c>
      <c r="F79" t="e">
        <f ca="1">BUSCARV(E79,ALTAS!B:G,6,0)</f>
        <v>#NAME?</v>
      </c>
    </row>
    <row r="80" spans="5:6" x14ac:dyDescent="0.25">
      <c r="E80" t="e">
        <f ca="1">BUSCARV(C80,ALTAS!A:B,2,0)</f>
        <v>#NAME?</v>
      </c>
      <c r="F80" t="e">
        <f ca="1">BUSCARV(E80,ALTAS!B:G,6,0)</f>
        <v>#NAME?</v>
      </c>
    </row>
    <row r="81" spans="5:6" x14ac:dyDescent="0.25">
      <c r="E81" t="e">
        <f ca="1">BUSCARV(C81,ALTAS!A:B,2,0)</f>
        <v>#NAME?</v>
      </c>
      <c r="F81" t="e">
        <f ca="1">BUSCARV(E81,ALTAS!B:G,6,0)</f>
        <v>#NAME?</v>
      </c>
    </row>
    <row r="82" spans="5:6" x14ac:dyDescent="0.25">
      <c r="E82" t="e">
        <f ca="1">BUSCARV(C82,ALTAS!A:B,2,0)</f>
        <v>#NAME?</v>
      </c>
      <c r="F82" t="e">
        <f ca="1">BUSCARV(E82,ALTAS!B:G,6,0)</f>
        <v>#NAME?</v>
      </c>
    </row>
    <row r="83" spans="5:6" x14ac:dyDescent="0.25">
      <c r="E83" t="e">
        <f ca="1">BUSCARV(C83,ALTAS!A:B,2,0)</f>
        <v>#NAME?</v>
      </c>
      <c r="F83" t="e">
        <f ca="1">BUSCARV(E83,ALTAS!B:G,6,0)</f>
        <v>#NAME?</v>
      </c>
    </row>
    <row r="84" spans="5:6" x14ac:dyDescent="0.25">
      <c r="E84" t="e">
        <f ca="1">BUSCARV(C84,ALTAS!A:B,2,0)</f>
        <v>#NAME?</v>
      </c>
      <c r="F84" t="e">
        <f ca="1">BUSCARV(E84,ALTAS!B:G,6,0)</f>
        <v>#NAME?</v>
      </c>
    </row>
    <row r="85" spans="5:6" x14ac:dyDescent="0.25">
      <c r="E85" t="e">
        <f ca="1">BUSCARV(C85,ALTAS!A:B,2,0)</f>
        <v>#NAME?</v>
      </c>
      <c r="F85" t="e">
        <f ca="1">BUSCARV(E85,ALTAS!B:G,6,0)</f>
        <v>#NAME?</v>
      </c>
    </row>
    <row r="86" spans="5:6" x14ac:dyDescent="0.25">
      <c r="E86" t="e">
        <f ca="1">BUSCARV(C86,ALTAS!A:B,2,0)</f>
        <v>#NAME?</v>
      </c>
      <c r="F86" t="e">
        <f ca="1">BUSCARV(E86,ALTAS!B:G,6,0)</f>
        <v>#NAME?</v>
      </c>
    </row>
    <row r="87" spans="5:6" x14ac:dyDescent="0.25">
      <c r="E87" t="e">
        <f ca="1">BUSCARV(C87,ALTAS!A:B,2,0)</f>
        <v>#NAME?</v>
      </c>
      <c r="F87" t="e">
        <f ca="1">BUSCARV(E87,ALTAS!B:G,6,0)</f>
        <v>#NAME?</v>
      </c>
    </row>
    <row r="88" spans="5:6" x14ac:dyDescent="0.25">
      <c r="E88" t="e">
        <f ca="1">BUSCARV(C88,ALTAS!A:B,2,0)</f>
        <v>#NAME?</v>
      </c>
      <c r="F88" t="e">
        <f ca="1">BUSCARV(E88,ALTAS!B:G,6,0)</f>
        <v>#NAME?</v>
      </c>
    </row>
    <row r="89" spans="5:6" x14ac:dyDescent="0.25">
      <c r="E89" t="e">
        <f ca="1">BUSCARV(C89,ALTAS!A:B,2,0)</f>
        <v>#NAME?</v>
      </c>
      <c r="F89" t="e">
        <f ca="1">BUSCARV(E89,ALTAS!B:G,6,0)</f>
        <v>#NAME?</v>
      </c>
    </row>
    <row r="90" spans="5:6" x14ac:dyDescent="0.25">
      <c r="E90" t="e">
        <f ca="1">BUSCARV(C90,ALTAS!A:B,2,0)</f>
        <v>#NAME?</v>
      </c>
      <c r="F90" t="e">
        <f ca="1">BUSCARV(E90,ALTAS!B:G,6,0)</f>
        <v>#NAME?</v>
      </c>
    </row>
    <row r="91" spans="5:6" x14ac:dyDescent="0.25">
      <c r="E91" t="e">
        <f ca="1">BUSCARV(C91,ALTAS!A:B,2,0)</f>
        <v>#NAME?</v>
      </c>
      <c r="F91" t="e">
        <f ca="1">BUSCARV(E91,ALTAS!B:G,6,0)</f>
        <v>#NAME?</v>
      </c>
    </row>
    <row r="92" spans="5:6" x14ac:dyDescent="0.25">
      <c r="E92" t="e">
        <f ca="1">BUSCARV(C92,ALTAS!A:B,2,0)</f>
        <v>#NAME?</v>
      </c>
      <c r="F92" t="e">
        <f ca="1">BUSCARV(E92,ALTAS!B:G,6,0)</f>
        <v>#NAME?</v>
      </c>
    </row>
    <row r="93" spans="5:6" x14ac:dyDescent="0.25">
      <c r="E93" t="e">
        <f ca="1">BUSCARV(C93,ALTAS!A:B,2,0)</f>
        <v>#NAME?</v>
      </c>
      <c r="F93" t="e">
        <f ca="1">BUSCARV(E93,ALTAS!B:G,6,0)</f>
        <v>#NAME?</v>
      </c>
    </row>
    <row r="94" spans="5:6" x14ac:dyDescent="0.25">
      <c r="E94" t="e">
        <f ca="1">BUSCARV(C94,ALTAS!A:B,2,0)</f>
        <v>#NAME?</v>
      </c>
      <c r="F94" t="e">
        <f ca="1">BUSCARV(E94,ALTAS!B:G,6,0)</f>
        <v>#NAME?</v>
      </c>
    </row>
    <row r="95" spans="5:6" x14ac:dyDescent="0.25">
      <c r="E95" t="e">
        <f ca="1">BUSCARV(C95,ALTAS!A:B,2,0)</f>
        <v>#NAME?</v>
      </c>
      <c r="F95" t="e">
        <f ca="1">BUSCARV(E95,ALTAS!B:G,6,0)</f>
        <v>#NAME?</v>
      </c>
    </row>
    <row r="96" spans="5:6" x14ac:dyDescent="0.25">
      <c r="E96" t="e">
        <f ca="1">BUSCARV(C96,ALTAS!A:B,2,0)</f>
        <v>#NAME?</v>
      </c>
      <c r="F96" t="e">
        <f ca="1">BUSCARV(E96,ALTAS!B:G,6,0)</f>
        <v>#NAME?</v>
      </c>
    </row>
    <row r="97" spans="5:6" x14ac:dyDescent="0.25">
      <c r="E97" t="e">
        <f ca="1">BUSCARV(C97,ALTAS!A:B,2,0)</f>
        <v>#NAME?</v>
      </c>
      <c r="F97" t="e">
        <f ca="1">BUSCARV(E97,ALTAS!B:G,6,0)</f>
        <v>#NAME?</v>
      </c>
    </row>
    <row r="98" spans="5:6" x14ac:dyDescent="0.25">
      <c r="E98" t="e">
        <f ca="1">BUSCARV(C98,ALTAS!A:B,2,0)</f>
        <v>#NAME?</v>
      </c>
      <c r="F98" t="e">
        <f ca="1">BUSCARV(E98,ALTAS!B:G,6,0)</f>
        <v>#NAME?</v>
      </c>
    </row>
    <row r="99" spans="5:6" x14ac:dyDescent="0.25">
      <c r="E99" t="e">
        <f ca="1">BUSCARV(C99,ALTAS!A:B,2,0)</f>
        <v>#NAME?</v>
      </c>
      <c r="F99" t="e">
        <f ca="1">BUSCARV(E99,ALTAS!B:G,6,0)</f>
        <v>#NAME?</v>
      </c>
    </row>
    <row r="100" spans="5:6" x14ac:dyDescent="0.25">
      <c r="E100" t="e">
        <f ca="1">BUSCARV(C100,ALTAS!A:B,2,0)</f>
        <v>#NAME?</v>
      </c>
      <c r="F100" t="e">
        <f ca="1">BUSCARV(E100,ALTAS!B:G,6,0)</f>
        <v>#NAME?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G1" sqref="G1:G1048576"/>
    </sheetView>
  </sheetViews>
  <sheetFormatPr baseColWidth="10" defaultRowHeight="15" x14ac:dyDescent="0.25"/>
  <sheetData>
    <row r="1" spans="1:19" x14ac:dyDescent="0.25">
      <c r="A1" t="s">
        <v>127</v>
      </c>
      <c r="B1" t="s">
        <v>128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  <c r="L1" t="s">
        <v>138</v>
      </c>
      <c r="M1" t="s">
        <v>139</v>
      </c>
      <c r="N1" t="s">
        <v>140</v>
      </c>
      <c r="O1" t="s">
        <v>141</v>
      </c>
      <c r="P1" t="s">
        <v>142</v>
      </c>
      <c r="Q1" t="s">
        <v>143</v>
      </c>
      <c r="R1" t="s">
        <v>144</v>
      </c>
      <c r="S1" t="s">
        <v>145</v>
      </c>
    </row>
    <row r="2" spans="1:19" x14ac:dyDescent="0.25">
      <c r="A2">
        <v>1673132</v>
      </c>
      <c r="B2" s="2">
        <v>43383</v>
      </c>
      <c r="C2" t="s">
        <v>146</v>
      </c>
      <c r="D2" t="s">
        <v>147</v>
      </c>
      <c r="E2">
        <v>20</v>
      </c>
      <c r="F2" s="2">
        <v>43383</v>
      </c>
      <c r="H2">
        <v>2667</v>
      </c>
      <c r="K2">
        <v>0</v>
      </c>
      <c r="M2">
        <v>101060</v>
      </c>
      <c r="N2" t="s">
        <v>148</v>
      </c>
      <c r="O2">
        <v>10</v>
      </c>
      <c r="P2">
        <v>1</v>
      </c>
      <c r="Q2" t="s">
        <v>149</v>
      </c>
      <c r="R2" t="s">
        <v>150</v>
      </c>
    </row>
    <row r="3" spans="1:19" x14ac:dyDescent="0.25">
      <c r="A3">
        <v>1673133</v>
      </c>
      <c r="B3" s="2">
        <v>43383</v>
      </c>
      <c r="C3" t="s">
        <v>151</v>
      </c>
      <c r="D3" t="s">
        <v>150</v>
      </c>
      <c r="E3">
        <v>80</v>
      </c>
      <c r="F3" s="2">
        <v>43383</v>
      </c>
      <c r="G3" t="s">
        <v>152</v>
      </c>
      <c r="H3">
        <v>100187</v>
      </c>
      <c r="K3">
        <v>70</v>
      </c>
      <c r="L3" t="s">
        <v>153</v>
      </c>
      <c r="M3">
        <v>7404</v>
      </c>
      <c r="N3" t="s">
        <v>154</v>
      </c>
      <c r="O3">
        <v>10</v>
      </c>
      <c r="P3">
        <v>1</v>
      </c>
      <c r="Q3" t="s">
        <v>155</v>
      </c>
      <c r="R3" t="s">
        <v>147</v>
      </c>
    </row>
    <row r="4" spans="1:19" x14ac:dyDescent="0.25">
      <c r="A4">
        <v>1673135</v>
      </c>
      <c r="B4" s="2">
        <v>43385</v>
      </c>
      <c r="C4" t="s">
        <v>156</v>
      </c>
      <c r="D4" t="s">
        <v>150</v>
      </c>
      <c r="E4">
        <v>10</v>
      </c>
      <c r="F4" s="2">
        <v>43385</v>
      </c>
      <c r="G4" t="s">
        <v>157</v>
      </c>
      <c r="H4">
        <v>100221</v>
      </c>
      <c r="K4">
        <v>110</v>
      </c>
      <c r="L4" t="s">
        <v>153</v>
      </c>
      <c r="M4">
        <v>6327</v>
      </c>
      <c r="N4" t="s">
        <v>158</v>
      </c>
      <c r="O4">
        <v>10</v>
      </c>
      <c r="P4">
        <v>11</v>
      </c>
      <c r="Q4" t="s">
        <v>149</v>
      </c>
      <c r="R4" t="s">
        <v>159</v>
      </c>
      <c r="S4" t="s">
        <v>160</v>
      </c>
    </row>
    <row r="5" spans="1:19" x14ac:dyDescent="0.25">
      <c r="A5">
        <v>1673138</v>
      </c>
      <c r="B5" s="2">
        <v>43385</v>
      </c>
      <c r="C5" t="s">
        <v>161</v>
      </c>
      <c r="D5" t="s">
        <v>150</v>
      </c>
      <c r="E5">
        <v>10</v>
      </c>
      <c r="F5" s="2">
        <v>43385</v>
      </c>
      <c r="G5" t="s">
        <v>162</v>
      </c>
      <c r="H5">
        <v>100221</v>
      </c>
      <c r="J5">
        <v>1673135</v>
      </c>
      <c r="K5">
        <v>110</v>
      </c>
      <c r="L5" t="s">
        <v>153</v>
      </c>
      <c r="M5">
        <v>6327</v>
      </c>
      <c r="N5" t="s">
        <v>158</v>
      </c>
      <c r="O5">
        <v>10</v>
      </c>
      <c r="P5">
        <v>11</v>
      </c>
      <c r="Q5" t="s">
        <v>149</v>
      </c>
      <c r="R5" t="s">
        <v>159</v>
      </c>
      <c r="S5" t="s">
        <v>160</v>
      </c>
    </row>
    <row r="6" spans="1:19" x14ac:dyDescent="0.25">
      <c r="A6">
        <v>1673139</v>
      </c>
      <c r="B6" s="2">
        <v>43388</v>
      </c>
      <c r="C6" t="s">
        <v>151</v>
      </c>
      <c r="D6" t="s">
        <v>150</v>
      </c>
      <c r="E6">
        <v>80</v>
      </c>
      <c r="F6" s="2">
        <v>43388</v>
      </c>
      <c r="G6" t="s">
        <v>163</v>
      </c>
      <c r="H6">
        <v>100187</v>
      </c>
      <c r="K6">
        <v>15.8</v>
      </c>
      <c r="L6" t="s">
        <v>153</v>
      </c>
      <c r="M6">
        <v>5084</v>
      </c>
      <c r="N6" t="s">
        <v>164</v>
      </c>
      <c r="O6">
        <v>10</v>
      </c>
      <c r="P6">
        <v>1</v>
      </c>
      <c r="Q6" t="s">
        <v>155</v>
      </c>
      <c r="R6" t="s">
        <v>147</v>
      </c>
    </row>
    <row r="7" spans="1:19" x14ac:dyDescent="0.25">
      <c r="A7">
        <v>1673140</v>
      </c>
      <c r="B7" s="2">
        <v>43388</v>
      </c>
      <c r="C7" t="s">
        <v>151</v>
      </c>
      <c r="D7" t="s">
        <v>150</v>
      </c>
      <c r="E7">
        <v>80</v>
      </c>
      <c r="F7" s="2">
        <v>43388</v>
      </c>
      <c r="G7" t="s">
        <v>165</v>
      </c>
      <c r="H7">
        <v>100187</v>
      </c>
      <c r="K7">
        <v>12.74</v>
      </c>
      <c r="L7" t="s">
        <v>153</v>
      </c>
      <c r="M7">
        <v>8608</v>
      </c>
      <c r="N7" t="s">
        <v>166</v>
      </c>
      <c r="O7">
        <v>10</v>
      </c>
      <c r="P7">
        <v>1</v>
      </c>
      <c r="Q7" t="s">
        <v>149</v>
      </c>
      <c r="R7" t="s">
        <v>147</v>
      </c>
    </row>
    <row r="8" spans="1:19" x14ac:dyDescent="0.25">
      <c r="A8">
        <v>1673141</v>
      </c>
      <c r="B8" s="2">
        <v>43388</v>
      </c>
      <c r="C8" t="s">
        <v>167</v>
      </c>
      <c r="D8" t="s">
        <v>150</v>
      </c>
      <c r="E8">
        <v>80</v>
      </c>
      <c r="F8" s="2">
        <v>43388</v>
      </c>
      <c r="G8" t="s">
        <v>168</v>
      </c>
      <c r="H8">
        <v>100187</v>
      </c>
      <c r="K8">
        <v>0</v>
      </c>
      <c r="L8" t="s">
        <v>153</v>
      </c>
      <c r="M8">
        <v>307025</v>
      </c>
      <c r="N8" t="s">
        <v>169</v>
      </c>
      <c r="O8">
        <v>10</v>
      </c>
      <c r="P8">
        <v>1</v>
      </c>
      <c r="Q8" t="s">
        <v>155</v>
      </c>
      <c r="R8" t="s">
        <v>147</v>
      </c>
    </row>
    <row r="9" spans="1:19" x14ac:dyDescent="0.25">
      <c r="A9">
        <v>1673142</v>
      </c>
      <c r="B9" s="2">
        <v>43388</v>
      </c>
      <c r="C9" t="s">
        <v>151</v>
      </c>
      <c r="D9" t="s">
        <v>150</v>
      </c>
      <c r="E9">
        <v>80</v>
      </c>
      <c r="F9" s="2">
        <v>43388</v>
      </c>
      <c r="G9" t="s">
        <v>168</v>
      </c>
      <c r="H9">
        <v>100187</v>
      </c>
      <c r="K9">
        <v>37.369999999999997</v>
      </c>
      <c r="L9" t="s">
        <v>153</v>
      </c>
      <c r="M9">
        <v>7489</v>
      </c>
      <c r="N9" t="s">
        <v>170</v>
      </c>
      <c r="O9">
        <v>10</v>
      </c>
      <c r="P9">
        <v>1</v>
      </c>
      <c r="Q9" t="s">
        <v>155</v>
      </c>
      <c r="R9" t="s">
        <v>147</v>
      </c>
    </row>
    <row r="10" spans="1:19" x14ac:dyDescent="0.25">
      <c r="A10">
        <v>1673143</v>
      </c>
      <c r="B10" s="2">
        <v>43388</v>
      </c>
      <c r="C10" t="s">
        <v>151</v>
      </c>
      <c r="D10" t="s">
        <v>150</v>
      </c>
      <c r="E10">
        <v>80</v>
      </c>
      <c r="F10" s="2">
        <v>43388</v>
      </c>
      <c r="G10" t="s">
        <v>171</v>
      </c>
      <c r="H10">
        <v>100187</v>
      </c>
      <c r="K10">
        <v>1051.04</v>
      </c>
      <c r="L10" t="s">
        <v>153</v>
      </c>
      <c r="M10">
        <v>13304</v>
      </c>
      <c r="N10" t="s">
        <v>172</v>
      </c>
      <c r="O10">
        <v>10</v>
      </c>
      <c r="P10">
        <v>1</v>
      </c>
      <c r="Q10" t="s">
        <v>149</v>
      </c>
      <c r="R10" t="s">
        <v>147</v>
      </c>
    </row>
    <row r="11" spans="1:19" x14ac:dyDescent="0.25">
      <c r="A11">
        <v>1673143</v>
      </c>
      <c r="B11" s="2">
        <v>43388</v>
      </c>
      <c r="C11" t="s">
        <v>151</v>
      </c>
      <c r="D11" t="s">
        <v>150</v>
      </c>
      <c r="E11">
        <v>80</v>
      </c>
      <c r="F11" s="2">
        <v>43388</v>
      </c>
      <c r="G11" t="s">
        <v>171</v>
      </c>
      <c r="H11">
        <v>100187</v>
      </c>
      <c r="K11">
        <v>1051.04</v>
      </c>
      <c r="L11" t="s">
        <v>153</v>
      </c>
      <c r="M11">
        <v>12588</v>
      </c>
      <c r="N11" t="s">
        <v>173</v>
      </c>
      <c r="O11">
        <v>20</v>
      </c>
      <c r="P11">
        <v>1</v>
      </c>
      <c r="Q11" t="s">
        <v>155</v>
      </c>
      <c r="R11" t="s">
        <v>147</v>
      </c>
    </row>
    <row r="12" spans="1:19" x14ac:dyDescent="0.25">
      <c r="A12">
        <v>1673145</v>
      </c>
      <c r="B12" s="2">
        <v>43388</v>
      </c>
      <c r="C12" t="s">
        <v>167</v>
      </c>
      <c r="D12" t="s">
        <v>150</v>
      </c>
      <c r="E12">
        <v>80</v>
      </c>
      <c r="F12" s="2">
        <v>43388</v>
      </c>
      <c r="G12" t="s">
        <v>174</v>
      </c>
      <c r="H12">
        <v>100187</v>
      </c>
      <c r="K12">
        <v>0</v>
      </c>
      <c r="L12" t="s">
        <v>153</v>
      </c>
      <c r="M12">
        <v>302043</v>
      </c>
      <c r="N12" t="s">
        <v>175</v>
      </c>
      <c r="O12">
        <v>10</v>
      </c>
      <c r="P12">
        <v>1</v>
      </c>
      <c r="Q12" t="s">
        <v>155</v>
      </c>
      <c r="R12" t="s">
        <v>147</v>
      </c>
    </row>
    <row r="13" spans="1:19" x14ac:dyDescent="0.25">
      <c r="A13">
        <v>1673146</v>
      </c>
      <c r="B13" s="2">
        <v>43388</v>
      </c>
      <c r="C13" t="s">
        <v>151</v>
      </c>
      <c r="D13" t="s">
        <v>150</v>
      </c>
      <c r="E13">
        <v>80</v>
      </c>
      <c r="F13" s="2">
        <v>43388</v>
      </c>
      <c r="G13" t="s">
        <v>174</v>
      </c>
      <c r="H13">
        <v>100187</v>
      </c>
      <c r="K13">
        <v>7699.2</v>
      </c>
      <c r="L13" t="s">
        <v>153</v>
      </c>
      <c r="M13">
        <v>6866</v>
      </c>
      <c r="N13" t="s">
        <v>176</v>
      </c>
      <c r="O13">
        <v>10</v>
      </c>
      <c r="P13">
        <v>1</v>
      </c>
      <c r="Q13" t="s">
        <v>149</v>
      </c>
      <c r="R13" t="s">
        <v>147</v>
      </c>
    </row>
    <row r="14" spans="1:19" x14ac:dyDescent="0.25">
      <c r="A14">
        <v>1673147</v>
      </c>
      <c r="B14" s="2">
        <v>43388</v>
      </c>
      <c r="C14" t="s">
        <v>151</v>
      </c>
      <c r="D14" t="s">
        <v>150</v>
      </c>
      <c r="E14">
        <v>80</v>
      </c>
      <c r="F14" s="2">
        <v>43388</v>
      </c>
      <c r="G14" t="s">
        <v>177</v>
      </c>
      <c r="H14">
        <v>100187</v>
      </c>
      <c r="K14">
        <v>7799.2</v>
      </c>
      <c r="L14" t="s">
        <v>153</v>
      </c>
      <c r="M14">
        <v>12924</v>
      </c>
      <c r="N14" t="s">
        <v>178</v>
      </c>
      <c r="O14">
        <v>10</v>
      </c>
      <c r="P14">
        <v>1</v>
      </c>
      <c r="Q14" t="s">
        <v>149</v>
      </c>
      <c r="R14" t="s">
        <v>147</v>
      </c>
    </row>
    <row r="15" spans="1:19" x14ac:dyDescent="0.25">
      <c r="A15">
        <v>1673147</v>
      </c>
      <c r="B15" s="2">
        <v>43388</v>
      </c>
      <c r="C15" t="s">
        <v>151</v>
      </c>
      <c r="D15" t="s">
        <v>150</v>
      </c>
      <c r="E15">
        <v>80</v>
      </c>
      <c r="F15" s="2">
        <v>43388</v>
      </c>
      <c r="G15" t="s">
        <v>177</v>
      </c>
      <c r="H15">
        <v>100187</v>
      </c>
      <c r="K15">
        <v>7799.2</v>
      </c>
      <c r="L15" t="s">
        <v>153</v>
      </c>
      <c r="M15">
        <v>6866</v>
      </c>
      <c r="N15" t="s">
        <v>176</v>
      </c>
      <c r="O15">
        <v>20</v>
      </c>
      <c r="P15">
        <v>1</v>
      </c>
      <c r="Q15" t="s">
        <v>149</v>
      </c>
      <c r="R15" t="s">
        <v>147</v>
      </c>
    </row>
    <row r="16" spans="1:19" x14ac:dyDescent="0.25">
      <c r="A16">
        <v>1673148</v>
      </c>
      <c r="B16" s="2">
        <v>43388</v>
      </c>
      <c r="C16" t="s">
        <v>167</v>
      </c>
      <c r="D16" t="s">
        <v>150</v>
      </c>
      <c r="E16">
        <v>80</v>
      </c>
      <c r="F16" s="2">
        <v>43388</v>
      </c>
      <c r="G16" t="s">
        <v>179</v>
      </c>
      <c r="H16">
        <v>100187</v>
      </c>
      <c r="K16">
        <v>0</v>
      </c>
      <c r="L16" t="s">
        <v>153</v>
      </c>
      <c r="M16">
        <v>304310</v>
      </c>
      <c r="N16" t="s">
        <v>180</v>
      </c>
      <c r="O16">
        <v>10</v>
      </c>
      <c r="P16">
        <v>1</v>
      </c>
      <c r="Q16" t="s">
        <v>149</v>
      </c>
      <c r="R16" t="s">
        <v>147</v>
      </c>
    </row>
    <row r="17" spans="1:19" x14ac:dyDescent="0.25">
      <c r="A17">
        <v>1673149</v>
      </c>
      <c r="B17" s="2">
        <v>43388</v>
      </c>
      <c r="C17" t="s">
        <v>151</v>
      </c>
      <c r="D17" t="s">
        <v>150</v>
      </c>
      <c r="E17">
        <v>80</v>
      </c>
      <c r="F17" s="2">
        <v>43388</v>
      </c>
      <c r="G17" t="s">
        <v>181</v>
      </c>
      <c r="H17">
        <v>100187</v>
      </c>
      <c r="K17">
        <v>21689.71</v>
      </c>
      <c r="L17" t="s">
        <v>153</v>
      </c>
      <c r="M17">
        <v>2396</v>
      </c>
      <c r="N17" t="s">
        <v>182</v>
      </c>
      <c r="O17">
        <v>10</v>
      </c>
      <c r="P17">
        <v>1</v>
      </c>
      <c r="Q17" t="s">
        <v>149</v>
      </c>
      <c r="R17" t="s">
        <v>147</v>
      </c>
    </row>
    <row r="18" spans="1:19" x14ac:dyDescent="0.25">
      <c r="A18">
        <v>1673150</v>
      </c>
      <c r="B18" s="2">
        <v>43388</v>
      </c>
      <c r="C18" t="s">
        <v>167</v>
      </c>
      <c r="D18" t="s">
        <v>150</v>
      </c>
      <c r="E18">
        <v>80</v>
      </c>
      <c r="F18" s="2">
        <v>43388</v>
      </c>
      <c r="G18" t="s">
        <v>183</v>
      </c>
      <c r="H18">
        <v>100187</v>
      </c>
      <c r="K18">
        <v>0</v>
      </c>
      <c r="L18" t="s">
        <v>153</v>
      </c>
      <c r="M18">
        <v>302124</v>
      </c>
      <c r="N18" t="s">
        <v>184</v>
      </c>
      <c r="O18">
        <v>10</v>
      </c>
      <c r="P18">
        <v>1</v>
      </c>
      <c r="Q18" t="s">
        <v>155</v>
      </c>
      <c r="R18" t="s">
        <v>147</v>
      </c>
    </row>
    <row r="19" spans="1:19" x14ac:dyDescent="0.25">
      <c r="A19">
        <v>1673151</v>
      </c>
      <c r="B19" s="2">
        <v>43388</v>
      </c>
      <c r="C19" t="s">
        <v>151</v>
      </c>
      <c r="D19" t="s">
        <v>150</v>
      </c>
      <c r="E19">
        <v>80</v>
      </c>
      <c r="F19" s="2">
        <v>43388</v>
      </c>
      <c r="G19" t="s">
        <v>183</v>
      </c>
      <c r="H19">
        <v>100187</v>
      </c>
      <c r="K19">
        <v>100</v>
      </c>
      <c r="L19" t="s">
        <v>153</v>
      </c>
      <c r="M19">
        <v>12924</v>
      </c>
      <c r="N19" t="s">
        <v>178</v>
      </c>
      <c r="O19">
        <v>10</v>
      </c>
      <c r="P19">
        <v>1</v>
      </c>
      <c r="Q19" t="s">
        <v>149</v>
      </c>
      <c r="R19" t="s">
        <v>147</v>
      </c>
    </row>
    <row r="20" spans="1:19" x14ac:dyDescent="0.25">
      <c r="A20">
        <v>60088639</v>
      </c>
      <c r="B20" s="2">
        <v>43388</v>
      </c>
      <c r="C20" t="s">
        <v>185</v>
      </c>
      <c r="D20" t="s">
        <v>150</v>
      </c>
      <c r="E20">
        <v>80</v>
      </c>
      <c r="F20" s="2">
        <v>43388</v>
      </c>
      <c r="G20" t="s">
        <v>183</v>
      </c>
      <c r="H20">
        <v>100187</v>
      </c>
      <c r="J20">
        <v>1673150</v>
      </c>
      <c r="K20">
        <v>0</v>
      </c>
      <c r="L20" t="s">
        <v>153</v>
      </c>
      <c r="M20">
        <v>302124</v>
      </c>
      <c r="N20" t="s">
        <v>184</v>
      </c>
      <c r="O20">
        <v>10</v>
      </c>
      <c r="P20">
        <v>1</v>
      </c>
      <c r="Q20" t="s">
        <v>155</v>
      </c>
      <c r="R20" t="s">
        <v>147</v>
      </c>
      <c r="S20" t="s">
        <v>186</v>
      </c>
    </row>
    <row r="21" spans="1:19" x14ac:dyDescent="0.25">
      <c r="A21">
        <v>1673152</v>
      </c>
      <c r="B21" s="2">
        <v>43388</v>
      </c>
      <c r="C21" t="s">
        <v>167</v>
      </c>
      <c r="D21" t="s">
        <v>150</v>
      </c>
      <c r="E21">
        <v>80</v>
      </c>
      <c r="F21" s="2">
        <v>43388</v>
      </c>
      <c r="G21" t="s">
        <v>187</v>
      </c>
      <c r="H21">
        <v>100187</v>
      </c>
      <c r="K21">
        <v>0</v>
      </c>
      <c r="L21" t="s">
        <v>153</v>
      </c>
      <c r="M21">
        <v>302351</v>
      </c>
      <c r="N21" t="s">
        <v>188</v>
      </c>
      <c r="O21">
        <v>10</v>
      </c>
      <c r="P21">
        <v>1</v>
      </c>
      <c r="Q21" t="s">
        <v>155</v>
      </c>
      <c r="R21" t="s">
        <v>147</v>
      </c>
    </row>
    <row r="22" spans="1:19" x14ac:dyDescent="0.25">
      <c r="A22">
        <v>1673152</v>
      </c>
      <c r="B22" s="2">
        <v>43388</v>
      </c>
      <c r="C22" t="s">
        <v>167</v>
      </c>
      <c r="D22" t="s">
        <v>150</v>
      </c>
      <c r="E22">
        <v>80</v>
      </c>
      <c r="F22" s="2">
        <v>43388</v>
      </c>
      <c r="G22" t="s">
        <v>187</v>
      </c>
      <c r="H22">
        <v>100187</v>
      </c>
      <c r="K22">
        <v>0</v>
      </c>
      <c r="L22" t="s">
        <v>153</v>
      </c>
      <c r="M22">
        <v>302017</v>
      </c>
      <c r="N22" t="s">
        <v>189</v>
      </c>
      <c r="O22">
        <v>20</v>
      </c>
      <c r="P22">
        <v>1</v>
      </c>
      <c r="Q22" t="s">
        <v>155</v>
      </c>
      <c r="R22" t="s">
        <v>147</v>
      </c>
    </row>
    <row r="23" spans="1:19" x14ac:dyDescent="0.25">
      <c r="A23">
        <v>1673152</v>
      </c>
      <c r="B23" s="2">
        <v>43388</v>
      </c>
      <c r="C23" t="s">
        <v>167</v>
      </c>
      <c r="D23" t="s">
        <v>150</v>
      </c>
      <c r="E23">
        <v>80</v>
      </c>
      <c r="F23" s="2">
        <v>43388</v>
      </c>
      <c r="G23" t="s">
        <v>187</v>
      </c>
      <c r="H23">
        <v>100187</v>
      </c>
      <c r="K23">
        <v>0</v>
      </c>
      <c r="L23" t="s">
        <v>153</v>
      </c>
      <c r="M23">
        <v>302004</v>
      </c>
      <c r="N23" t="s">
        <v>190</v>
      </c>
      <c r="O23">
        <v>30</v>
      </c>
      <c r="P23">
        <v>1</v>
      </c>
      <c r="Q23" t="s">
        <v>155</v>
      </c>
      <c r="R23" t="s">
        <v>147</v>
      </c>
    </row>
    <row r="24" spans="1:19" x14ac:dyDescent="0.25">
      <c r="A24">
        <v>1673152</v>
      </c>
      <c r="B24" s="2">
        <v>43388</v>
      </c>
      <c r="C24" t="s">
        <v>167</v>
      </c>
      <c r="D24" t="s">
        <v>150</v>
      </c>
      <c r="E24">
        <v>80</v>
      </c>
      <c r="F24" s="2">
        <v>43388</v>
      </c>
      <c r="G24" t="s">
        <v>187</v>
      </c>
      <c r="H24">
        <v>100187</v>
      </c>
      <c r="K24">
        <v>0</v>
      </c>
      <c r="L24" t="s">
        <v>153</v>
      </c>
      <c r="M24">
        <v>301911</v>
      </c>
      <c r="N24" t="s">
        <v>191</v>
      </c>
      <c r="O24">
        <v>40</v>
      </c>
      <c r="P24">
        <v>1</v>
      </c>
      <c r="Q24" t="s">
        <v>155</v>
      </c>
      <c r="R24" t="s">
        <v>147</v>
      </c>
    </row>
    <row r="25" spans="1:19" x14ac:dyDescent="0.25">
      <c r="A25">
        <v>1673152</v>
      </c>
      <c r="B25" s="2">
        <v>43388</v>
      </c>
      <c r="C25" t="s">
        <v>167</v>
      </c>
      <c r="D25" t="s">
        <v>150</v>
      </c>
      <c r="E25">
        <v>80</v>
      </c>
      <c r="F25" s="2">
        <v>43388</v>
      </c>
      <c r="G25" t="s">
        <v>187</v>
      </c>
      <c r="H25">
        <v>100187</v>
      </c>
      <c r="K25">
        <v>0</v>
      </c>
      <c r="L25" t="s">
        <v>153</v>
      </c>
      <c r="M25">
        <v>307025</v>
      </c>
      <c r="N25" t="s">
        <v>169</v>
      </c>
      <c r="O25">
        <v>50</v>
      </c>
      <c r="P25">
        <v>1</v>
      </c>
      <c r="Q25" t="s">
        <v>155</v>
      </c>
      <c r="R25" t="s">
        <v>147</v>
      </c>
    </row>
    <row r="26" spans="1:19" x14ac:dyDescent="0.25">
      <c r="A26">
        <v>1673153</v>
      </c>
      <c r="B26" s="2">
        <v>43388</v>
      </c>
      <c r="C26" t="s">
        <v>167</v>
      </c>
      <c r="D26" t="s">
        <v>150</v>
      </c>
      <c r="E26">
        <v>80</v>
      </c>
      <c r="F26" s="2">
        <v>43388</v>
      </c>
      <c r="G26" t="s">
        <v>192</v>
      </c>
      <c r="H26">
        <v>100187</v>
      </c>
      <c r="K26">
        <v>0</v>
      </c>
      <c r="L26" t="s">
        <v>153</v>
      </c>
      <c r="M26">
        <v>302017</v>
      </c>
      <c r="N26" t="s">
        <v>189</v>
      </c>
      <c r="O26">
        <v>10</v>
      </c>
      <c r="P26">
        <v>1</v>
      </c>
      <c r="Q26" t="s">
        <v>155</v>
      </c>
      <c r="R26" t="s">
        <v>147</v>
      </c>
    </row>
    <row r="27" spans="1:19" x14ac:dyDescent="0.25">
      <c r="A27">
        <v>1673154</v>
      </c>
      <c r="B27" s="2">
        <v>43390</v>
      </c>
      <c r="C27" t="s">
        <v>193</v>
      </c>
      <c r="D27" t="s">
        <v>194</v>
      </c>
      <c r="E27">
        <v>60</v>
      </c>
      <c r="F27" s="2">
        <v>43391</v>
      </c>
      <c r="G27" t="s">
        <v>195</v>
      </c>
      <c r="H27">
        <v>103474</v>
      </c>
      <c r="K27">
        <v>0</v>
      </c>
      <c r="L27" t="s">
        <v>153</v>
      </c>
      <c r="M27">
        <v>308291</v>
      </c>
      <c r="N27" t="s">
        <v>196</v>
      </c>
      <c r="O27">
        <v>10</v>
      </c>
      <c r="P27">
        <v>1</v>
      </c>
      <c r="Q27" t="s">
        <v>149</v>
      </c>
      <c r="R27" t="s">
        <v>159</v>
      </c>
      <c r="S27" t="s">
        <v>197</v>
      </c>
    </row>
    <row r="28" spans="1:19" x14ac:dyDescent="0.25">
      <c r="A28">
        <v>1673155</v>
      </c>
      <c r="B28" s="2">
        <v>43390</v>
      </c>
      <c r="C28" t="s">
        <v>193</v>
      </c>
      <c r="D28" t="s">
        <v>194</v>
      </c>
      <c r="E28">
        <v>60</v>
      </c>
      <c r="F28" s="2">
        <v>43390</v>
      </c>
      <c r="G28" t="s">
        <v>198</v>
      </c>
      <c r="H28">
        <v>103474</v>
      </c>
      <c r="K28">
        <v>0</v>
      </c>
      <c r="L28" t="s">
        <v>153</v>
      </c>
      <c r="M28">
        <v>308291</v>
      </c>
      <c r="N28" t="s">
        <v>196</v>
      </c>
      <c r="O28">
        <v>10</v>
      </c>
      <c r="P28">
        <v>1</v>
      </c>
      <c r="Q28" t="s">
        <v>149</v>
      </c>
      <c r="R28" t="s">
        <v>159</v>
      </c>
      <c r="S28" t="s">
        <v>197</v>
      </c>
    </row>
    <row r="29" spans="1:19" x14ac:dyDescent="0.25">
      <c r="A29">
        <v>1673156</v>
      </c>
      <c r="B29" s="2">
        <v>43391</v>
      </c>
      <c r="C29" t="s">
        <v>193</v>
      </c>
      <c r="D29" t="s">
        <v>194</v>
      </c>
      <c r="E29">
        <v>60</v>
      </c>
      <c r="F29" s="2">
        <v>43391</v>
      </c>
      <c r="G29" t="s">
        <v>199</v>
      </c>
      <c r="H29">
        <v>103474</v>
      </c>
      <c r="K29">
        <v>0</v>
      </c>
      <c r="L29" t="s">
        <v>153</v>
      </c>
      <c r="M29">
        <v>308291</v>
      </c>
      <c r="N29" t="s">
        <v>196</v>
      </c>
      <c r="O29">
        <v>10</v>
      </c>
      <c r="P29">
        <v>1</v>
      </c>
      <c r="Q29" t="s">
        <v>149</v>
      </c>
      <c r="R29" t="s">
        <v>159</v>
      </c>
      <c r="S29" t="s">
        <v>197</v>
      </c>
    </row>
    <row r="30" spans="1:19" x14ac:dyDescent="0.25">
      <c r="A30">
        <v>1673157</v>
      </c>
      <c r="B30" s="2">
        <v>43396</v>
      </c>
      <c r="C30" t="s">
        <v>193</v>
      </c>
      <c r="D30" t="s">
        <v>194</v>
      </c>
      <c r="E30">
        <v>60</v>
      </c>
      <c r="F30" s="2">
        <v>43396</v>
      </c>
      <c r="G30" t="s">
        <v>200</v>
      </c>
      <c r="H30">
        <v>103474</v>
      </c>
      <c r="K30">
        <v>0</v>
      </c>
      <c r="L30" t="s">
        <v>153</v>
      </c>
      <c r="M30">
        <v>308291</v>
      </c>
      <c r="N30" t="s">
        <v>196</v>
      </c>
      <c r="O30">
        <v>10</v>
      </c>
      <c r="P30">
        <v>1</v>
      </c>
      <c r="Q30" t="s">
        <v>149</v>
      </c>
      <c r="R30" t="s">
        <v>159</v>
      </c>
      <c r="S30" t="s">
        <v>197</v>
      </c>
    </row>
    <row r="31" spans="1:19" x14ac:dyDescent="0.25">
      <c r="A31">
        <v>1673158</v>
      </c>
      <c r="B31" s="2">
        <v>43398</v>
      </c>
      <c r="C31" t="s">
        <v>193</v>
      </c>
      <c r="D31" t="s">
        <v>194</v>
      </c>
      <c r="E31">
        <v>60</v>
      </c>
      <c r="F31" s="2">
        <v>43398</v>
      </c>
      <c r="G31" t="s">
        <v>201</v>
      </c>
      <c r="H31">
        <v>100289</v>
      </c>
      <c r="K31">
        <v>0</v>
      </c>
      <c r="L31" t="s">
        <v>153</v>
      </c>
      <c r="M31">
        <v>301011</v>
      </c>
      <c r="N31" t="s">
        <v>202</v>
      </c>
      <c r="O31">
        <v>10</v>
      </c>
      <c r="P31">
        <v>1</v>
      </c>
      <c r="Q31" t="s">
        <v>149</v>
      </c>
      <c r="R31" t="s">
        <v>203</v>
      </c>
      <c r="S31" t="s">
        <v>204</v>
      </c>
    </row>
    <row r="32" spans="1:19" x14ac:dyDescent="0.25">
      <c r="A32">
        <v>1673159</v>
      </c>
      <c r="B32" s="2">
        <v>43398</v>
      </c>
      <c r="C32" t="s">
        <v>193</v>
      </c>
      <c r="D32" t="s">
        <v>194</v>
      </c>
      <c r="E32">
        <v>60</v>
      </c>
      <c r="F32" s="2">
        <v>43399</v>
      </c>
      <c r="G32" t="s">
        <v>205</v>
      </c>
      <c r="H32">
        <v>100289</v>
      </c>
      <c r="K32">
        <v>0</v>
      </c>
      <c r="L32" t="s">
        <v>153</v>
      </c>
      <c r="M32">
        <v>301019</v>
      </c>
      <c r="N32" t="s">
        <v>206</v>
      </c>
      <c r="O32">
        <v>10</v>
      </c>
      <c r="P32">
        <v>25</v>
      </c>
      <c r="Q32" t="s">
        <v>149</v>
      </c>
      <c r="R32" t="s">
        <v>203</v>
      </c>
      <c r="S32" t="s">
        <v>204</v>
      </c>
    </row>
    <row r="33" spans="1:19" x14ac:dyDescent="0.25">
      <c r="A33">
        <v>1673159</v>
      </c>
      <c r="B33" s="2">
        <v>43398</v>
      </c>
      <c r="C33" t="s">
        <v>193</v>
      </c>
      <c r="D33" t="s">
        <v>194</v>
      </c>
      <c r="E33">
        <v>60</v>
      </c>
      <c r="F33" s="2">
        <v>43399</v>
      </c>
      <c r="G33" t="s">
        <v>205</v>
      </c>
      <c r="H33">
        <v>100289</v>
      </c>
      <c r="K33">
        <v>0</v>
      </c>
      <c r="L33" t="s">
        <v>153</v>
      </c>
      <c r="M33">
        <v>301024</v>
      </c>
      <c r="N33" t="s">
        <v>207</v>
      </c>
      <c r="O33">
        <v>20</v>
      </c>
      <c r="P33">
        <v>90</v>
      </c>
      <c r="Q33" t="s">
        <v>149</v>
      </c>
      <c r="R33" t="s">
        <v>203</v>
      </c>
      <c r="S33" t="s">
        <v>204</v>
      </c>
    </row>
    <row r="34" spans="1:19" x14ac:dyDescent="0.25">
      <c r="A34">
        <v>60088640</v>
      </c>
      <c r="B34" s="2">
        <v>43398</v>
      </c>
      <c r="C34" t="s">
        <v>208</v>
      </c>
      <c r="D34" t="s">
        <v>194</v>
      </c>
      <c r="E34">
        <v>60</v>
      </c>
      <c r="F34" s="2">
        <v>43399</v>
      </c>
      <c r="G34" t="s">
        <v>209</v>
      </c>
      <c r="H34">
        <v>100289</v>
      </c>
      <c r="K34">
        <v>0</v>
      </c>
      <c r="L34" t="s">
        <v>153</v>
      </c>
      <c r="M34">
        <v>301019</v>
      </c>
      <c r="N34" t="s">
        <v>206</v>
      </c>
      <c r="O34">
        <v>10</v>
      </c>
      <c r="P34">
        <v>10</v>
      </c>
      <c r="Q34" t="s">
        <v>149</v>
      </c>
      <c r="R34" t="s">
        <v>203</v>
      </c>
      <c r="S34" t="s">
        <v>204</v>
      </c>
    </row>
    <row r="35" spans="1:19" x14ac:dyDescent="0.25">
      <c r="A35">
        <v>1673161</v>
      </c>
      <c r="B35" s="2">
        <v>43403</v>
      </c>
      <c r="C35" t="s">
        <v>151</v>
      </c>
      <c r="D35" t="s">
        <v>150</v>
      </c>
      <c r="E35">
        <v>80</v>
      </c>
      <c r="F35" s="2">
        <v>43403</v>
      </c>
      <c r="G35" t="s">
        <v>210</v>
      </c>
      <c r="H35">
        <v>100187</v>
      </c>
      <c r="K35">
        <v>12.74</v>
      </c>
      <c r="L35" t="s">
        <v>153</v>
      </c>
      <c r="M35">
        <v>8608</v>
      </c>
      <c r="N35" t="s">
        <v>166</v>
      </c>
      <c r="O35">
        <v>10</v>
      </c>
      <c r="P35">
        <v>1</v>
      </c>
      <c r="Q35" t="s">
        <v>149</v>
      </c>
      <c r="R35" t="s">
        <v>147</v>
      </c>
    </row>
    <row r="36" spans="1:19" x14ac:dyDescent="0.25">
      <c r="A36">
        <v>1673162</v>
      </c>
      <c r="B36" s="2">
        <v>43403</v>
      </c>
      <c r="C36" t="s">
        <v>167</v>
      </c>
      <c r="D36" t="s">
        <v>150</v>
      </c>
      <c r="E36">
        <v>80</v>
      </c>
      <c r="F36" s="2">
        <v>43403</v>
      </c>
      <c r="G36" t="s">
        <v>211</v>
      </c>
      <c r="H36">
        <v>100187</v>
      </c>
      <c r="K36">
        <v>0</v>
      </c>
      <c r="L36" t="s">
        <v>153</v>
      </c>
      <c r="M36">
        <v>302124</v>
      </c>
      <c r="N36" t="s">
        <v>184</v>
      </c>
      <c r="O36">
        <v>10</v>
      </c>
      <c r="P36">
        <v>10</v>
      </c>
      <c r="Q36" t="s">
        <v>155</v>
      </c>
      <c r="R36" t="s">
        <v>147</v>
      </c>
    </row>
    <row r="37" spans="1:19" x14ac:dyDescent="0.25">
      <c r="A37">
        <v>1673162</v>
      </c>
      <c r="B37" s="2">
        <v>43403</v>
      </c>
      <c r="C37" t="s">
        <v>167</v>
      </c>
      <c r="D37" t="s">
        <v>150</v>
      </c>
      <c r="E37">
        <v>80</v>
      </c>
      <c r="F37" s="2">
        <v>43403</v>
      </c>
      <c r="G37" t="s">
        <v>211</v>
      </c>
      <c r="H37">
        <v>100187</v>
      </c>
      <c r="K37">
        <v>0</v>
      </c>
      <c r="L37" t="s">
        <v>153</v>
      </c>
      <c r="M37">
        <v>301773</v>
      </c>
      <c r="N37" t="s">
        <v>212</v>
      </c>
      <c r="O37">
        <v>20</v>
      </c>
      <c r="P37">
        <v>5</v>
      </c>
      <c r="Q37" t="s">
        <v>155</v>
      </c>
      <c r="R37" t="s">
        <v>147</v>
      </c>
    </row>
    <row r="38" spans="1:19" x14ac:dyDescent="0.25">
      <c r="A38">
        <v>1673163</v>
      </c>
      <c r="B38" s="2">
        <v>43403</v>
      </c>
      <c r="C38" t="s">
        <v>167</v>
      </c>
      <c r="D38" t="s">
        <v>150</v>
      </c>
      <c r="E38">
        <v>80</v>
      </c>
      <c r="F38" s="2">
        <v>43403</v>
      </c>
      <c r="G38" t="s">
        <v>213</v>
      </c>
      <c r="H38">
        <v>100187</v>
      </c>
      <c r="K38">
        <v>0</v>
      </c>
      <c r="L38" t="s">
        <v>153</v>
      </c>
      <c r="M38">
        <v>301897</v>
      </c>
      <c r="N38" t="s">
        <v>214</v>
      </c>
      <c r="O38">
        <v>10</v>
      </c>
      <c r="P38">
        <v>1</v>
      </c>
      <c r="Q38" t="s">
        <v>155</v>
      </c>
      <c r="R38" t="s">
        <v>147</v>
      </c>
    </row>
    <row r="39" spans="1:19" x14ac:dyDescent="0.25">
      <c r="A39">
        <v>1673163</v>
      </c>
      <c r="B39" s="2">
        <v>43403</v>
      </c>
      <c r="C39" t="s">
        <v>167</v>
      </c>
      <c r="D39" t="s">
        <v>150</v>
      </c>
      <c r="E39">
        <v>80</v>
      </c>
      <c r="F39" s="2">
        <v>43403</v>
      </c>
      <c r="G39" t="s">
        <v>213</v>
      </c>
      <c r="H39">
        <v>100187</v>
      </c>
      <c r="K39">
        <v>0</v>
      </c>
      <c r="L39" t="s">
        <v>153</v>
      </c>
      <c r="M39">
        <v>302406</v>
      </c>
      <c r="N39" t="s">
        <v>215</v>
      </c>
      <c r="O39">
        <v>20</v>
      </c>
      <c r="P39">
        <v>1</v>
      </c>
      <c r="Q39" t="s">
        <v>149</v>
      </c>
      <c r="R39" t="s">
        <v>147</v>
      </c>
    </row>
    <row r="40" spans="1:19" x14ac:dyDescent="0.25">
      <c r="A40">
        <v>1673164</v>
      </c>
      <c r="B40" s="2">
        <v>43403</v>
      </c>
      <c r="C40" t="s">
        <v>151</v>
      </c>
      <c r="D40" t="s">
        <v>150</v>
      </c>
      <c r="E40">
        <v>80</v>
      </c>
      <c r="F40" s="2">
        <v>43403</v>
      </c>
      <c r="G40" t="s">
        <v>213</v>
      </c>
      <c r="H40">
        <v>100187</v>
      </c>
      <c r="K40">
        <v>70.239999999999995</v>
      </c>
      <c r="L40" t="s">
        <v>153</v>
      </c>
      <c r="M40">
        <v>2600</v>
      </c>
      <c r="N40" t="s">
        <v>216</v>
      </c>
      <c r="O40">
        <v>10</v>
      </c>
      <c r="P40">
        <v>1</v>
      </c>
      <c r="Q40" t="s">
        <v>155</v>
      </c>
      <c r="R40" t="s">
        <v>147</v>
      </c>
    </row>
    <row r="41" spans="1:19" x14ac:dyDescent="0.25">
      <c r="A41">
        <v>1673164</v>
      </c>
      <c r="B41" s="2">
        <v>43403</v>
      </c>
      <c r="C41" t="s">
        <v>151</v>
      </c>
      <c r="D41" t="s">
        <v>150</v>
      </c>
      <c r="E41">
        <v>80</v>
      </c>
      <c r="F41" s="2">
        <v>43403</v>
      </c>
      <c r="G41" t="s">
        <v>213</v>
      </c>
      <c r="H41">
        <v>100187</v>
      </c>
      <c r="K41">
        <v>70.239999999999995</v>
      </c>
      <c r="L41" t="s">
        <v>153</v>
      </c>
      <c r="M41">
        <v>5153</v>
      </c>
      <c r="N41" t="s">
        <v>217</v>
      </c>
      <c r="O41">
        <v>20</v>
      </c>
      <c r="P41">
        <v>1</v>
      </c>
      <c r="Q41" t="s">
        <v>149</v>
      </c>
      <c r="R41" t="s">
        <v>147</v>
      </c>
    </row>
    <row r="42" spans="1:19" x14ac:dyDescent="0.25">
      <c r="A42">
        <v>1673165</v>
      </c>
      <c r="B42" s="2">
        <v>43403</v>
      </c>
      <c r="C42" t="s">
        <v>151</v>
      </c>
      <c r="D42" t="s">
        <v>150</v>
      </c>
      <c r="E42">
        <v>80</v>
      </c>
      <c r="F42" s="2">
        <v>43403</v>
      </c>
      <c r="G42" t="s">
        <v>218</v>
      </c>
      <c r="H42">
        <v>100187</v>
      </c>
      <c r="K42">
        <v>196279.32</v>
      </c>
      <c r="L42" t="s">
        <v>153</v>
      </c>
      <c r="M42">
        <v>12588</v>
      </c>
      <c r="N42" t="s">
        <v>173</v>
      </c>
      <c r="O42">
        <v>10</v>
      </c>
      <c r="P42">
        <v>1</v>
      </c>
      <c r="Q42" t="s">
        <v>149</v>
      </c>
      <c r="R42" t="s">
        <v>147</v>
      </c>
    </row>
    <row r="43" spans="1:19" x14ac:dyDescent="0.25">
      <c r="A43">
        <v>1673165</v>
      </c>
      <c r="B43" s="2">
        <v>43403</v>
      </c>
      <c r="C43" t="s">
        <v>151</v>
      </c>
      <c r="D43" t="s">
        <v>150</v>
      </c>
      <c r="E43">
        <v>80</v>
      </c>
      <c r="F43" s="2">
        <v>43403</v>
      </c>
      <c r="G43" t="s">
        <v>218</v>
      </c>
      <c r="H43">
        <v>100187</v>
      </c>
      <c r="K43">
        <v>196279.32</v>
      </c>
      <c r="L43" t="s">
        <v>153</v>
      </c>
      <c r="M43">
        <v>4860</v>
      </c>
      <c r="N43" t="s">
        <v>219</v>
      </c>
      <c r="O43">
        <v>20</v>
      </c>
      <c r="P43">
        <v>1</v>
      </c>
      <c r="Q43" t="s">
        <v>149</v>
      </c>
      <c r="R43" t="s">
        <v>147</v>
      </c>
    </row>
    <row r="44" spans="1:19" x14ac:dyDescent="0.25">
      <c r="A44">
        <v>1673165</v>
      </c>
      <c r="B44" s="2">
        <v>43403</v>
      </c>
      <c r="C44" t="s">
        <v>151</v>
      </c>
      <c r="D44" t="s">
        <v>150</v>
      </c>
      <c r="E44">
        <v>80</v>
      </c>
      <c r="F44" s="2">
        <v>43403</v>
      </c>
      <c r="G44" t="s">
        <v>218</v>
      </c>
      <c r="H44">
        <v>100187</v>
      </c>
      <c r="K44">
        <v>196279.32</v>
      </c>
      <c r="L44" t="s">
        <v>153</v>
      </c>
      <c r="M44">
        <v>13707</v>
      </c>
      <c r="N44" t="s">
        <v>220</v>
      </c>
      <c r="O44">
        <v>30</v>
      </c>
      <c r="P44">
        <v>1</v>
      </c>
      <c r="Q44" t="s">
        <v>149</v>
      </c>
      <c r="R44" t="s">
        <v>147</v>
      </c>
    </row>
    <row r="45" spans="1:19" x14ac:dyDescent="0.25">
      <c r="A45">
        <v>1673165</v>
      </c>
      <c r="B45" s="2">
        <v>43403</v>
      </c>
      <c r="C45" t="s">
        <v>151</v>
      </c>
      <c r="D45" t="s">
        <v>150</v>
      </c>
      <c r="E45">
        <v>80</v>
      </c>
      <c r="F45" s="2">
        <v>43403</v>
      </c>
      <c r="G45" t="s">
        <v>218</v>
      </c>
      <c r="H45">
        <v>100187</v>
      </c>
      <c r="K45">
        <v>196279.32</v>
      </c>
      <c r="L45" t="s">
        <v>153</v>
      </c>
      <c r="M45">
        <v>13304</v>
      </c>
      <c r="N45" t="s">
        <v>172</v>
      </c>
      <c r="O45">
        <v>40</v>
      </c>
      <c r="P45">
        <v>1</v>
      </c>
      <c r="Q45" t="s">
        <v>149</v>
      </c>
      <c r="R45" t="s">
        <v>147</v>
      </c>
    </row>
    <row r="46" spans="1:19" x14ac:dyDescent="0.25">
      <c r="A46">
        <v>1673166</v>
      </c>
      <c r="B46" s="2">
        <v>43403</v>
      </c>
      <c r="C46" t="s">
        <v>167</v>
      </c>
      <c r="D46" t="s">
        <v>150</v>
      </c>
      <c r="E46">
        <v>80</v>
      </c>
      <c r="F46" s="2">
        <v>43403</v>
      </c>
      <c r="G46" t="s">
        <v>221</v>
      </c>
      <c r="H46">
        <v>100187</v>
      </c>
      <c r="K46">
        <v>0</v>
      </c>
      <c r="L46" t="s">
        <v>153</v>
      </c>
      <c r="M46">
        <v>301981</v>
      </c>
      <c r="N46" t="s">
        <v>222</v>
      </c>
      <c r="O46">
        <v>10</v>
      </c>
      <c r="P46">
        <v>1</v>
      </c>
      <c r="Q46" t="s">
        <v>155</v>
      </c>
      <c r="R46" t="s">
        <v>147</v>
      </c>
    </row>
    <row r="47" spans="1:19" x14ac:dyDescent="0.25">
      <c r="A47">
        <v>1673167</v>
      </c>
      <c r="B47" s="2">
        <v>43403</v>
      </c>
      <c r="C47" t="s">
        <v>151</v>
      </c>
      <c r="D47" t="s">
        <v>150</v>
      </c>
      <c r="E47">
        <v>80</v>
      </c>
      <c r="F47" s="2">
        <v>43403</v>
      </c>
      <c r="G47" t="s">
        <v>221</v>
      </c>
      <c r="H47">
        <v>100187</v>
      </c>
      <c r="K47">
        <v>704.33</v>
      </c>
      <c r="L47" t="s">
        <v>153</v>
      </c>
      <c r="M47">
        <v>10058</v>
      </c>
      <c r="N47" t="s">
        <v>223</v>
      </c>
      <c r="O47">
        <v>10</v>
      </c>
      <c r="P47">
        <v>1</v>
      </c>
      <c r="Q47" t="s">
        <v>155</v>
      </c>
      <c r="R47" t="s">
        <v>147</v>
      </c>
    </row>
    <row r="48" spans="1:19" x14ac:dyDescent="0.25">
      <c r="A48">
        <v>1673167</v>
      </c>
      <c r="B48" s="2">
        <v>43403</v>
      </c>
      <c r="C48" t="s">
        <v>151</v>
      </c>
      <c r="D48" t="s">
        <v>150</v>
      </c>
      <c r="E48">
        <v>80</v>
      </c>
      <c r="F48" s="2">
        <v>43403</v>
      </c>
      <c r="G48" t="s">
        <v>221</v>
      </c>
      <c r="H48">
        <v>100187</v>
      </c>
      <c r="K48">
        <v>704.33</v>
      </c>
      <c r="L48" t="s">
        <v>153</v>
      </c>
      <c r="M48">
        <v>12405</v>
      </c>
      <c r="N48" t="s">
        <v>224</v>
      </c>
      <c r="O48">
        <v>20</v>
      </c>
      <c r="P48">
        <v>1</v>
      </c>
      <c r="Q48" t="s">
        <v>149</v>
      </c>
      <c r="R48" t="s">
        <v>147</v>
      </c>
    </row>
    <row r="49" spans="1:19" x14ac:dyDescent="0.25">
      <c r="A49">
        <v>1673167</v>
      </c>
      <c r="B49" s="2">
        <v>43403</v>
      </c>
      <c r="C49" t="s">
        <v>151</v>
      </c>
      <c r="D49" t="s">
        <v>150</v>
      </c>
      <c r="E49">
        <v>80</v>
      </c>
      <c r="F49" s="2">
        <v>43403</v>
      </c>
      <c r="G49" t="s">
        <v>221</v>
      </c>
      <c r="H49">
        <v>100187</v>
      </c>
      <c r="K49">
        <v>704.33</v>
      </c>
      <c r="L49" t="s">
        <v>153</v>
      </c>
      <c r="M49">
        <v>8608</v>
      </c>
      <c r="N49" t="s">
        <v>166</v>
      </c>
      <c r="O49">
        <v>30</v>
      </c>
      <c r="P49">
        <v>1</v>
      </c>
      <c r="Q49" t="s">
        <v>149</v>
      </c>
      <c r="R49" t="s">
        <v>147</v>
      </c>
    </row>
    <row r="50" spans="1:19" x14ac:dyDescent="0.25">
      <c r="A50">
        <v>1673168</v>
      </c>
      <c r="B50" s="2">
        <v>43403</v>
      </c>
      <c r="C50" t="s">
        <v>167</v>
      </c>
      <c r="D50" t="s">
        <v>150</v>
      </c>
      <c r="E50">
        <v>80</v>
      </c>
      <c r="F50" s="2">
        <v>43403</v>
      </c>
      <c r="G50" t="s">
        <v>225</v>
      </c>
      <c r="H50">
        <v>100187</v>
      </c>
      <c r="K50">
        <v>0</v>
      </c>
      <c r="L50" t="s">
        <v>153</v>
      </c>
      <c r="M50">
        <v>301948</v>
      </c>
      <c r="N50" t="s">
        <v>226</v>
      </c>
      <c r="O50">
        <v>10</v>
      </c>
      <c r="P50">
        <v>1</v>
      </c>
      <c r="Q50" t="s">
        <v>155</v>
      </c>
      <c r="R50" t="s">
        <v>147</v>
      </c>
    </row>
    <row r="51" spans="1:19" x14ac:dyDescent="0.25">
      <c r="A51">
        <v>1673169</v>
      </c>
      <c r="B51" s="2">
        <v>43403</v>
      </c>
      <c r="C51" t="s">
        <v>151</v>
      </c>
      <c r="D51" t="s">
        <v>150</v>
      </c>
      <c r="E51">
        <v>80</v>
      </c>
      <c r="F51" s="2">
        <v>43403</v>
      </c>
      <c r="G51" t="s">
        <v>227</v>
      </c>
      <c r="H51">
        <v>100187</v>
      </c>
      <c r="K51">
        <v>17</v>
      </c>
      <c r="L51" t="s">
        <v>153</v>
      </c>
      <c r="M51">
        <v>7493</v>
      </c>
      <c r="N51" t="s">
        <v>228</v>
      </c>
      <c r="O51">
        <v>10</v>
      </c>
      <c r="P51">
        <v>1</v>
      </c>
      <c r="Q51" t="s">
        <v>149</v>
      </c>
      <c r="R51" t="s">
        <v>147</v>
      </c>
    </row>
    <row r="52" spans="1:19" x14ac:dyDescent="0.25">
      <c r="A52">
        <v>1673171</v>
      </c>
      <c r="B52" s="2">
        <v>43403</v>
      </c>
      <c r="C52" t="s">
        <v>151</v>
      </c>
      <c r="D52" t="s">
        <v>150</v>
      </c>
      <c r="E52">
        <v>80</v>
      </c>
      <c r="F52" s="2">
        <v>43403</v>
      </c>
      <c r="G52" t="s">
        <v>229</v>
      </c>
      <c r="H52">
        <v>100187</v>
      </c>
      <c r="K52">
        <v>192730.17</v>
      </c>
      <c r="L52" t="s">
        <v>153</v>
      </c>
      <c r="M52">
        <v>12424</v>
      </c>
      <c r="N52" t="s">
        <v>230</v>
      </c>
      <c r="O52">
        <v>10</v>
      </c>
      <c r="P52">
        <v>1</v>
      </c>
      <c r="Q52" t="s">
        <v>149</v>
      </c>
      <c r="R52" t="s">
        <v>147</v>
      </c>
    </row>
    <row r="53" spans="1:19" x14ac:dyDescent="0.25">
      <c r="A53">
        <v>1673171</v>
      </c>
      <c r="B53" s="2">
        <v>43403</v>
      </c>
      <c r="C53" t="s">
        <v>151</v>
      </c>
      <c r="D53" t="s">
        <v>150</v>
      </c>
      <c r="E53">
        <v>80</v>
      </c>
      <c r="F53" s="2">
        <v>43403</v>
      </c>
      <c r="G53" t="s">
        <v>229</v>
      </c>
      <c r="H53">
        <v>100187</v>
      </c>
      <c r="K53">
        <v>192730.17</v>
      </c>
      <c r="L53" t="s">
        <v>153</v>
      </c>
      <c r="M53">
        <v>6468</v>
      </c>
      <c r="N53" t="s">
        <v>231</v>
      </c>
      <c r="O53">
        <v>20</v>
      </c>
      <c r="P53">
        <v>1</v>
      </c>
      <c r="Q53" t="s">
        <v>149</v>
      </c>
      <c r="R53" t="s">
        <v>147</v>
      </c>
    </row>
    <row r="54" spans="1:19" x14ac:dyDescent="0.25">
      <c r="A54">
        <v>1673171</v>
      </c>
      <c r="B54" s="2">
        <v>43403</v>
      </c>
      <c r="C54" t="s">
        <v>151</v>
      </c>
      <c r="D54" t="s">
        <v>150</v>
      </c>
      <c r="E54">
        <v>80</v>
      </c>
      <c r="F54" s="2">
        <v>43403</v>
      </c>
      <c r="G54" t="s">
        <v>229</v>
      </c>
      <c r="H54">
        <v>100187</v>
      </c>
      <c r="K54">
        <v>192730.17</v>
      </c>
      <c r="L54" t="s">
        <v>153</v>
      </c>
      <c r="M54">
        <v>13707</v>
      </c>
      <c r="N54" t="s">
        <v>220</v>
      </c>
      <c r="O54">
        <v>30</v>
      </c>
      <c r="P54">
        <v>1</v>
      </c>
      <c r="Q54" t="s">
        <v>149</v>
      </c>
      <c r="R54" t="s">
        <v>147</v>
      </c>
    </row>
    <row r="55" spans="1:19" x14ac:dyDescent="0.25">
      <c r="A55">
        <v>1673172</v>
      </c>
      <c r="B55" s="2">
        <v>43403</v>
      </c>
      <c r="C55" t="s">
        <v>167</v>
      </c>
      <c r="D55" t="s">
        <v>150</v>
      </c>
      <c r="E55">
        <v>80</v>
      </c>
      <c r="F55" s="2">
        <v>43403</v>
      </c>
      <c r="G55" t="s">
        <v>232</v>
      </c>
      <c r="H55">
        <v>100187</v>
      </c>
      <c r="K55">
        <v>0</v>
      </c>
      <c r="L55" t="s">
        <v>153</v>
      </c>
      <c r="M55">
        <v>301911</v>
      </c>
      <c r="N55" t="s">
        <v>191</v>
      </c>
      <c r="O55">
        <v>10</v>
      </c>
      <c r="P55">
        <v>3</v>
      </c>
      <c r="Q55" t="s">
        <v>155</v>
      </c>
      <c r="R55" t="s">
        <v>147</v>
      </c>
    </row>
    <row r="56" spans="1:19" x14ac:dyDescent="0.25">
      <c r="A56">
        <v>1673172</v>
      </c>
      <c r="B56" s="2">
        <v>43403</v>
      </c>
      <c r="C56" t="s">
        <v>167</v>
      </c>
      <c r="D56" t="s">
        <v>150</v>
      </c>
      <c r="E56">
        <v>80</v>
      </c>
      <c r="F56" s="2">
        <v>43403</v>
      </c>
      <c r="G56" t="s">
        <v>232</v>
      </c>
      <c r="H56">
        <v>100187</v>
      </c>
      <c r="K56">
        <v>0</v>
      </c>
      <c r="L56" t="s">
        <v>153</v>
      </c>
      <c r="M56">
        <v>301981</v>
      </c>
      <c r="N56" t="s">
        <v>222</v>
      </c>
      <c r="O56">
        <v>20</v>
      </c>
      <c r="P56">
        <v>1</v>
      </c>
      <c r="Q56" t="s">
        <v>155</v>
      </c>
      <c r="R56" t="s">
        <v>147</v>
      </c>
    </row>
    <row r="57" spans="1:19" x14ac:dyDescent="0.25">
      <c r="A57">
        <v>1673172</v>
      </c>
      <c r="B57" s="2">
        <v>43403</v>
      </c>
      <c r="C57" t="s">
        <v>167</v>
      </c>
      <c r="D57" t="s">
        <v>150</v>
      </c>
      <c r="E57">
        <v>80</v>
      </c>
      <c r="F57" s="2">
        <v>43403</v>
      </c>
      <c r="G57" t="s">
        <v>232</v>
      </c>
      <c r="H57">
        <v>100187</v>
      </c>
      <c r="K57">
        <v>0</v>
      </c>
      <c r="L57" t="s">
        <v>153</v>
      </c>
      <c r="M57">
        <v>302039</v>
      </c>
      <c r="N57" t="s">
        <v>233</v>
      </c>
      <c r="O57">
        <v>30</v>
      </c>
      <c r="P57">
        <v>1</v>
      </c>
      <c r="Q57" t="s">
        <v>155</v>
      </c>
      <c r="R57" t="s">
        <v>147</v>
      </c>
    </row>
    <row r="58" spans="1:19" x14ac:dyDescent="0.25">
      <c r="A58">
        <v>1673172</v>
      </c>
      <c r="B58" s="2">
        <v>43403</v>
      </c>
      <c r="C58" t="s">
        <v>167</v>
      </c>
      <c r="D58" t="s">
        <v>150</v>
      </c>
      <c r="E58">
        <v>80</v>
      </c>
      <c r="F58" s="2">
        <v>43403</v>
      </c>
      <c r="G58" t="s">
        <v>232</v>
      </c>
      <c r="H58">
        <v>100187</v>
      </c>
      <c r="K58">
        <v>0</v>
      </c>
      <c r="L58" t="s">
        <v>153</v>
      </c>
      <c r="M58">
        <v>301912</v>
      </c>
      <c r="N58" t="s">
        <v>234</v>
      </c>
      <c r="O58">
        <v>40</v>
      </c>
      <c r="P58">
        <v>1</v>
      </c>
      <c r="Q58" t="s">
        <v>155</v>
      </c>
      <c r="R58" t="s">
        <v>147</v>
      </c>
    </row>
    <row r="59" spans="1:19" x14ac:dyDescent="0.25">
      <c r="A59">
        <v>1673172</v>
      </c>
      <c r="B59" s="2">
        <v>43403</v>
      </c>
      <c r="C59" t="s">
        <v>167</v>
      </c>
      <c r="D59" t="s">
        <v>150</v>
      </c>
      <c r="E59">
        <v>80</v>
      </c>
      <c r="F59" s="2">
        <v>43403</v>
      </c>
      <c r="G59" t="s">
        <v>232</v>
      </c>
      <c r="H59">
        <v>100187</v>
      </c>
      <c r="K59">
        <v>0</v>
      </c>
      <c r="L59" t="s">
        <v>153</v>
      </c>
      <c r="M59">
        <v>307025</v>
      </c>
      <c r="N59" t="s">
        <v>169</v>
      </c>
      <c r="O59">
        <v>50</v>
      </c>
      <c r="P59">
        <v>1</v>
      </c>
      <c r="Q59" t="s">
        <v>155</v>
      </c>
      <c r="R59" t="s">
        <v>147</v>
      </c>
    </row>
    <row r="60" spans="1:19" x14ac:dyDescent="0.25">
      <c r="A60">
        <v>1673173</v>
      </c>
      <c r="B60" s="2">
        <v>43403</v>
      </c>
      <c r="C60" t="s">
        <v>235</v>
      </c>
      <c r="D60" t="s">
        <v>150</v>
      </c>
      <c r="E60">
        <v>10</v>
      </c>
      <c r="F60" s="2">
        <v>43403</v>
      </c>
      <c r="G60" t="s">
        <v>236</v>
      </c>
      <c r="H60">
        <v>100186</v>
      </c>
      <c r="K60">
        <v>80000</v>
      </c>
      <c r="L60" t="s">
        <v>153</v>
      </c>
      <c r="M60">
        <v>1651</v>
      </c>
      <c r="N60" t="s">
        <v>237</v>
      </c>
      <c r="O60">
        <v>10</v>
      </c>
      <c r="P60">
        <v>2</v>
      </c>
      <c r="Q60" t="s">
        <v>149</v>
      </c>
      <c r="R60" t="s">
        <v>150</v>
      </c>
      <c r="S60" t="s">
        <v>238</v>
      </c>
    </row>
    <row r="61" spans="1:19" x14ac:dyDescent="0.25">
      <c r="A61">
        <v>1673174</v>
      </c>
      <c r="B61" s="2">
        <v>43403</v>
      </c>
      <c r="C61" t="s">
        <v>167</v>
      </c>
      <c r="D61" t="s">
        <v>150</v>
      </c>
      <c r="E61">
        <v>80</v>
      </c>
      <c r="F61" s="2">
        <v>43403</v>
      </c>
      <c r="G61" t="s">
        <v>239</v>
      </c>
      <c r="H61">
        <v>100187</v>
      </c>
      <c r="K61">
        <v>0</v>
      </c>
      <c r="L61" t="s">
        <v>153</v>
      </c>
      <c r="M61">
        <v>301771</v>
      </c>
      <c r="N61" t="s">
        <v>240</v>
      </c>
      <c r="O61">
        <v>10</v>
      </c>
      <c r="P61">
        <v>6</v>
      </c>
      <c r="Q61" t="s">
        <v>155</v>
      </c>
      <c r="R61" t="s">
        <v>147</v>
      </c>
    </row>
    <row r="62" spans="1:19" x14ac:dyDescent="0.25">
      <c r="A62">
        <v>1673174</v>
      </c>
      <c r="B62" s="2">
        <v>43403</v>
      </c>
      <c r="C62" t="s">
        <v>167</v>
      </c>
      <c r="D62" t="s">
        <v>150</v>
      </c>
      <c r="E62">
        <v>80</v>
      </c>
      <c r="F62" s="2">
        <v>43403</v>
      </c>
      <c r="G62" t="s">
        <v>239</v>
      </c>
      <c r="H62">
        <v>100187</v>
      </c>
      <c r="K62">
        <v>0</v>
      </c>
      <c r="L62" t="s">
        <v>153</v>
      </c>
      <c r="M62">
        <v>301911</v>
      </c>
      <c r="N62" t="s">
        <v>191</v>
      </c>
      <c r="O62">
        <v>20</v>
      </c>
      <c r="P62">
        <v>1</v>
      </c>
      <c r="Q62" t="s">
        <v>155</v>
      </c>
      <c r="R62" t="s">
        <v>147</v>
      </c>
    </row>
    <row r="63" spans="1:19" x14ac:dyDescent="0.25">
      <c r="A63">
        <v>1673174</v>
      </c>
      <c r="B63" s="2">
        <v>43403</v>
      </c>
      <c r="C63" t="s">
        <v>167</v>
      </c>
      <c r="D63" t="s">
        <v>150</v>
      </c>
      <c r="E63">
        <v>80</v>
      </c>
      <c r="F63" s="2">
        <v>43403</v>
      </c>
      <c r="G63" t="s">
        <v>239</v>
      </c>
      <c r="H63">
        <v>100187</v>
      </c>
      <c r="K63">
        <v>0</v>
      </c>
      <c r="L63" t="s">
        <v>153</v>
      </c>
      <c r="M63">
        <v>307025</v>
      </c>
      <c r="N63" t="s">
        <v>169</v>
      </c>
      <c r="O63">
        <v>30</v>
      </c>
      <c r="P63">
        <v>1</v>
      </c>
      <c r="Q63" t="s">
        <v>155</v>
      </c>
      <c r="R63" t="s">
        <v>147</v>
      </c>
    </row>
    <row r="64" spans="1:19" x14ac:dyDescent="0.25">
      <c r="A64">
        <v>1673175</v>
      </c>
      <c r="B64" s="2">
        <v>43403</v>
      </c>
      <c r="C64" t="s">
        <v>151</v>
      </c>
      <c r="D64" t="s">
        <v>150</v>
      </c>
      <c r="E64">
        <v>80</v>
      </c>
      <c r="F64" s="2">
        <v>43403</v>
      </c>
      <c r="G64" t="s">
        <v>239</v>
      </c>
      <c r="H64">
        <v>100187</v>
      </c>
      <c r="K64">
        <v>18945.669999999998</v>
      </c>
      <c r="L64" t="s">
        <v>153</v>
      </c>
      <c r="M64">
        <v>12597</v>
      </c>
      <c r="N64" t="s">
        <v>241</v>
      </c>
      <c r="O64">
        <v>10</v>
      </c>
      <c r="P64">
        <v>1</v>
      </c>
      <c r="Q64" t="s">
        <v>149</v>
      </c>
      <c r="R64" t="s">
        <v>147</v>
      </c>
    </row>
    <row r="65" spans="1:19" x14ac:dyDescent="0.25">
      <c r="A65">
        <v>1673175</v>
      </c>
      <c r="B65" s="2">
        <v>43403</v>
      </c>
      <c r="C65" t="s">
        <v>151</v>
      </c>
      <c r="D65" t="s">
        <v>150</v>
      </c>
      <c r="E65">
        <v>80</v>
      </c>
      <c r="F65" s="2">
        <v>43403</v>
      </c>
      <c r="G65" t="s">
        <v>239</v>
      </c>
      <c r="H65">
        <v>100187</v>
      </c>
      <c r="K65">
        <v>18945.669999999998</v>
      </c>
      <c r="L65" t="s">
        <v>153</v>
      </c>
      <c r="M65">
        <v>13304</v>
      </c>
      <c r="N65" t="s">
        <v>172</v>
      </c>
      <c r="O65">
        <v>20</v>
      </c>
      <c r="P65">
        <v>10</v>
      </c>
      <c r="Q65" t="s">
        <v>149</v>
      </c>
      <c r="R65" t="s">
        <v>147</v>
      </c>
    </row>
    <row r="66" spans="1:19" x14ac:dyDescent="0.25">
      <c r="A66">
        <v>60088642</v>
      </c>
      <c r="B66" s="2">
        <v>43403</v>
      </c>
      <c r="C66" t="s">
        <v>242</v>
      </c>
      <c r="D66" t="s">
        <v>150</v>
      </c>
      <c r="E66">
        <v>10</v>
      </c>
      <c r="F66" s="2">
        <v>43403</v>
      </c>
      <c r="G66" t="s">
        <v>243</v>
      </c>
      <c r="H66">
        <v>100177</v>
      </c>
      <c r="J66">
        <v>3000410493</v>
      </c>
      <c r="K66">
        <v>144077.67000000001</v>
      </c>
      <c r="L66" t="s">
        <v>153</v>
      </c>
      <c r="M66">
        <v>2023</v>
      </c>
      <c r="N66" t="s">
        <v>244</v>
      </c>
      <c r="O66">
        <v>11</v>
      </c>
      <c r="P66">
        <v>3</v>
      </c>
      <c r="Q66" t="s">
        <v>149</v>
      </c>
      <c r="R66" t="s">
        <v>159</v>
      </c>
      <c r="S66" t="s">
        <v>160</v>
      </c>
    </row>
    <row r="67" spans="1:19" x14ac:dyDescent="0.25">
      <c r="A67">
        <v>1673176</v>
      </c>
      <c r="B67" s="2">
        <v>43403</v>
      </c>
      <c r="C67" t="s">
        <v>245</v>
      </c>
      <c r="D67" t="s">
        <v>150</v>
      </c>
      <c r="E67">
        <v>10</v>
      </c>
      <c r="F67" s="2">
        <v>43403</v>
      </c>
      <c r="G67" t="s">
        <v>243</v>
      </c>
      <c r="H67">
        <v>100177</v>
      </c>
      <c r="J67">
        <v>3100063989</v>
      </c>
      <c r="K67">
        <v>96051.78</v>
      </c>
      <c r="L67" t="s">
        <v>153</v>
      </c>
      <c r="M67">
        <v>2023</v>
      </c>
      <c r="N67" t="s">
        <v>244</v>
      </c>
      <c r="O67">
        <v>11</v>
      </c>
      <c r="P67">
        <v>2</v>
      </c>
      <c r="Q67" t="s">
        <v>149</v>
      </c>
      <c r="R67" t="s">
        <v>159</v>
      </c>
      <c r="S67" t="s">
        <v>160</v>
      </c>
    </row>
    <row r="68" spans="1:19" x14ac:dyDescent="0.25">
      <c r="A68">
        <v>1673177</v>
      </c>
      <c r="B68" s="2">
        <v>43403</v>
      </c>
      <c r="C68" t="s">
        <v>246</v>
      </c>
      <c r="D68" t="s">
        <v>150</v>
      </c>
      <c r="E68">
        <v>10</v>
      </c>
      <c r="F68" s="2">
        <v>43403</v>
      </c>
      <c r="G68" t="s">
        <v>243</v>
      </c>
      <c r="H68">
        <v>100177</v>
      </c>
      <c r="J68">
        <v>3100063989</v>
      </c>
      <c r="K68">
        <v>48025.89</v>
      </c>
      <c r="L68" t="s">
        <v>153</v>
      </c>
      <c r="M68">
        <v>2023</v>
      </c>
      <c r="N68" t="s">
        <v>244</v>
      </c>
      <c r="O68">
        <v>11</v>
      </c>
      <c r="P68">
        <v>1</v>
      </c>
      <c r="Q68" t="s">
        <v>149</v>
      </c>
      <c r="R68" t="s">
        <v>159</v>
      </c>
      <c r="S68" t="s">
        <v>160</v>
      </c>
    </row>
    <row r="69" spans="1:19" x14ac:dyDescent="0.25">
      <c r="K69">
        <v>1819182.98</v>
      </c>
      <c r="L69" t="s">
        <v>153</v>
      </c>
      <c r="P69">
        <v>193</v>
      </c>
      <c r="Q69" t="s">
        <v>149</v>
      </c>
    </row>
    <row r="70" spans="1:19" x14ac:dyDescent="0.25">
      <c r="P70">
        <v>49</v>
      </c>
      <c r="Q70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E2" sqref="E2"/>
    </sheetView>
  </sheetViews>
  <sheetFormatPr baseColWidth="10" defaultRowHeight="15" x14ac:dyDescent="0.25"/>
  <sheetData>
    <row r="1" spans="1:8" x14ac:dyDescent="0.25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</row>
    <row r="2" spans="1:8" x14ac:dyDescent="0.25">
      <c r="A2">
        <v>81686791</v>
      </c>
      <c r="B2">
        <v>1</v>
      </c>
      <c r="C2" t="s">
        <v>126</v>
      </c>
      <c r="D2">
        <v>1673147</v>
      </c>
      <c r="E2" t="e">
        <f ca="1">BUSCARV(D2,ZRPSD_PEDVENTAS!A$2:N$24,14,0)</f>
        <v>#NAME?</v>
      </c>
    </row>
    <row r="3" spans="1:8" x14ac:dyDescent="0.25">
      <c r="A3">
        <v>81686792</v>
      </c>
      <c r="B3">
        <v>1</v>
      </c>
      <c r="C3" t="s">
        <v>126</v>
      </c>
      <c r="D3">
        <v>1673147</v>
      </c>
      <c r="E3" t="e">
        <f ca="1">BUSCARV(D3,ZRPSD_PEDVENTAS!A$2:N$24,14,0)</f>
        <v>#NAME?</v>
      </c>
    </row>
    <row r="4" spans="1:8" x14ac:dyDescent="0.25">
      <c r="A4">
        <v>81686796</v>
      </c>
      <c r="B4">
        <v>1</v>
      </c>
      <c r="C4" t="s">
        <v>126</v>
      </c>
      <c r="D4">
        <v>1673151</v>
      </c>
      <c r="E4" t="e">
        <f ca="1">BUSCARV(D4,ZRPSD_PEDVENTAS!A$2:N$24,14,0)</f>
        <v>#NAME?</v>
      </c>
    </row>
    <row r="5" spans="1:8" x14ac:dyDescent="0.25">
      <c r="A5">
        <v>81686814</v>
      </c>
      <c r="B5">
        <v>1</v>
      </c>
      <c r="C5" t="s">
        <v>126</v>
      </c>
      <c r="D5">
        <v>1673169</v>
      </c>
      <c r="E5" t="e">
        <f ca="1">BUSCARV(D5,ZRPSD_PEDVENTAS!A$2:N$24,14,0)</f>
        <v>#NAME?</v>
      </c>
    </row>
    <row r="6" spans="1:8" x14ac:dyDescent="0.25">
      <c r="E6" t="e">
        <f ca="1">BUSCARV(D6,ZRPSD_PEDVENTAS!A$2:N$24,14,0)</f>
        <v>#NAME?</v>
      </c>
    </row>
    <row r="7" spans="1:8" x14ac:dyDescent="0.25">
      <c r="E7" t="e">
        <f ca="1">BUSCARV(D7,ZRPSD_PEDVENTAS!A$2:N$24,14,0)</f>
        <v>#NAME?</v>
      </c>
    </row>
    <row r="8" spans="1:8" x14ac:dyDescent="0.25">
      <c r="E8" t="e">
        <f ca="1">BUSCARV(D8,ZRPSD_PEDVENTAS!A$2:N$24,14,0)</f>
        <v>#NAME?</v>
      </c>
    </row>
    <row r="9" spans="1:8" x14ac:dyDescent="0.25">
      <c r="E9" t="e">
        <f ca="1">BUSCARV(D9,ZRPSD_PEDVENTAS!A$2:N$24,14,0)</f>
        <v>#NAME?</v>
      </c>
    </row>
    <row r="10" spans="1:8" x14ac:dyDescent="0.25">
      <c r="E10" t="e">
        <f ca="1">BUSCARV(D10,ZRPSD_PEDVENTAS!A$2:N$24,14,0)</f>
        <v>#NAME?</v>
      </c>
    </row>
    <row r="11" spans="1:8" x14ac:dyDescent="0.25">
      <c r="E11" t="e">
        <f ca="1">BUSCARV(D11,ZRPSD_PEDVENTAS!A$2:N$24,14,0)</f>
        <v>#NAME?</v>
      </c>
    </row>
    <row r="12" spans="1:8" x14ac:dyDescent="0.25">
      <c r="E12" t="e">
        <f ca="1">BUSCARV(D12,ZRPSD_PEDVENTAS!A$2:N$24,14,0)</f>
        <v>#NAME?</v>
      </c>
    </row>
    <row r="13" spans="1:8" x14ac:dyDescent="0.25">
      <c r="E13" t="e">
        <f ca="1">BUSCARV(D13,ZRPSD_PEDVENTAS!A$2:N$24,14,0)</f>
        <v>#NAME?</v>
      </c>
    </row>
    <row r="14" spans="1:8" x14ac:dyDescent="0.25">
      <c r="E14" t="e">
        <f ca="1">BUSCARV(D14,ZRPSD_PEDVENTAS!A$2:N$24,14,0)</f>
        <v>#NAME?</v>
      </c>
    </row>
    <row r="15" spans="1:8" x14ac:dyDescent="0.25">
      <c r="E15" t="e">
        <f ca="1">BUSCARV(D15,ZRPSD_PEDVENTAS!A$2:N$24,14,0)</f>
        <v>#NAME?</v>
      </c>
    </row>
    <row r="16" spans="1:8" x14ac:dyDescent="0.25">
      <c r="E16" t="e">
        <f ca="1">BUSCARV(D16,ZRPSD_PEDVENTAS!A$2:N$24,14,0)</f>
        <v>#NAME?</v>
      </c>
    </row>
    <row r="17" spans="5:5" x14ac:dyDescent="0.25">
      <c r="E17" t="e">
        <f ca="1">BUSCARV(D17,ZRPSD_PEDVENTAS!A$2:N$24,14,0)</f>
        <v>#NAME?</v>
      </c>
    </row>
    <row r="18" spans="5:5" x14ac:dyDescent="0.25">
      <c r="E18" t="e">
        <f ca="1">BUSCARV(D18,ZRPSD_PEDVENTAS!A$2:N$24,14,0)</f>
        <v>#NAME?</v>
      </c>
    </row>
    <row r="19" spans="5:5" x14ac:dyDescent="0.25">
      <c r="E19" t="e">
        <f ca="1">BUSCARV(D19,ZRPSD_PEDVENTAS!A$2:N$24,14,0)</f>
        <v>#NAME?</v>
      </c>
    </row>
    <row r="20" spans="5:5" x14ac:dyDescent="0.25">
      <c r="E20" t="e">
        <f ca="1">BUSCARV(D20,ZRPSD_PEDVENTAS!A$2:N$24,14,0)</f>
        <v>#NAME?</v>
      </c>
    </row>
    <row r="21" spans="5:5" x14ac:dyDescent="0.25">
      <c r="E21" t="e">
        <f ca="1">BUSCARV(D21,ZRPSD_PEDVENTAS!A$2:N$24,14,0)</f>
        <v>#NAME?</v>
      </c>
    </row>
    <row r="22" spans="5:5" x14ac:dyDescent="0.25">
      <c r="E22" t="e">
        <f ca="1">BUSCARV(D22,ZRPSD_PEDVENTAS!A$2:N$24,14,0)</f>
        <v>#NAME?</v>
      </c>
    </row>
    <row r="23" spans="5:5" x14ac:dyDescent="0.25">
      <c r="E23" t="e">
        <f ca="1">BUSCARV(D23,ZRPSD_PEDVENTAS!A$2:N$24,14,0)</f>
        <v>#NAME?</v>
      </c>
    </row>
    <row r="24" spans="5:5" x14ac:dyDescent="0.25">
      <c r="E24" t="e">
        <f ca="1">BUSCARV(D24,ZRPSD_PEDVENTAS!A$2:N$24,14,0)</f>
        <v>#NAME?</v>
      </c>
    </row>
    <row r="25" spans="5:5" x14ac:dyDescent="0.25">
      <c r="E25" t="e">
        <f ca="1">BUSCARV(D25,ZRPSD_PEDVENTAS!A$2:N$24,14,0)</f>
        <v>#NAME?</v>
      </c>
    </row>
    <row r="26" spans="5:5" x14ac:dyDescent="0.25">
      <c r="E26" t="e">
        <f ca="1">BUSCARV(D26,ZRPSD_PEDVENTAS!A$2:N$24,14,0)</f>
        <v>#NAME?</v>
      </c>
    </row>
    <row r="27" spans="5:5" x14ac:dyDescent="0.25">
      <c r="E27" t="e">
        <f ca="1">BUSCARV(D27,ZRPSD_PEDVENTAS!A$2:N$24,14,0)</f>
        <v>#NAME?</v>
      </c>
    </row>
    <row r="28" spans="5:5" x14ac:dyDescent="0.25">
      <c r="E28" t="e">
        <f ca="1">BUSCARV(D28,ZRPSD_PEDVENTAS!A$2:N$24,14,0)</f>
        <v>#NAME?</v>
      </c>
    </row>
    <row r="29" spans="5:5" x14ac:dyDescent="0.25">
      <c r="E29" t="e">
        <f ca="1">BUSCARV(D29,ZRPSD_PEDVENTAS!A$2:N$24,14,0)</f>
        <v>#NAME?</v>
      </c>
    </row>
    <row r="30" spans="5:5" x14ac:dyDescent="0.25">
      <c r="E30" t="e">
        <f ca="1">BUSCARV(D30,ZRPSD_PEDVENTAS!A$2:N$24,14,0)</f>
        <v>#NAME?</v>
      </c>
    </row>
    <row r="31" spans="5:5" x14ac:dyDescent="0.25">
      <c r="E31" t="e">
        <f ca="1">BUSCARV(D31,ZRPSD_PEDVENTAS!A$2:N$24,14,0)</f>
        <v>#NAME?</v>
      </c>
    </row>
    <row r="32" spans="5:5" x14ac:dyDescent="0.25">
      <c r="E32" t="e">
        <f ca="1">BUSCARV(D32,ZRPSD_PEDVENTAS!A$2:N$24,14,0)</f>
        <v>#NAME?</v>
      </c>
    </row>
    <row r="33" spans="5:5" x14ac:dyDescent="0.25">
      <c r="E33" t="e">
        <f ca="1">BUSCARV(D33,ZRPSD_PEDVENTAS!A$2:N$24,14,0)</f>
        <v>#NAME?</v>
      </c>
    </row>
    <row r="34" spans="5:5" x14ac:dyDescent="0.25">
      <c r="E34" t="e">
        <f ca="1">BUSCARV(D34,ZRPSD_PEDVENTAS!A$2:N$24,14,0)</f>
        <v>#NAME?</v>
      </c>
    </row>
    <row r="35" spans="5:5" x14ac:dyDescent="0.25">
      <c r="E35" t="e">
        <f ca="1">BUSCARV(D35,ZRPSD_PEDVENTAS!A$2:N$24,14,0)</f>
        <v>#NAME?</v>
      </c>
    </row>
    <row r="36" spans="5:5" x14ac:dyDescent="0.25">
      <c r="E36" t="e">
        <f ca="1">BUSCARV(D36,ZRPSD_PEDVENTAS!A$2:N$24,14,0)</f>
        <v>#NAME?</v>
      </c>
    </row>
    <row r="37" spans="5:5" x14ac:dyDescent="0.25">
      <c r="E37" t="e">
        <f ca="1">BUSCARV(D37,ZRPSD_PEDVENTAS!A$2:N$24,14,0)</f>
        <v>#NAME?</v>
      </c>
    </row>
    <row r="38" spans="5:5" x14ac:dyDescent="0.25">
      <c r="E38" t="e">
        <f ca="1">BUSCARV(D38,ZRPSD_PEDVENTAS!A$2:N$24,14,0)</f>
        <v>#NAME?</v>
      </c>
    </row>
    <row r="39" spans="5:5" x14ac:dyDescent="0.25">
      <c r="E39" t="e">
        <f ca="1">BUSCARV(D39,ZRPSD_PEDVENTAS!A$2:N$24,14,0)</f>
        <v>#NAME?</v>
      </c>
    </row>
    <row r="40" spans="5:5" x14ac:dyDescent="0.25">
      <c r="E40" t="e">
        <f ca="1">BUSCARV(D40,ZRPSD_PEDVENTAS!A$2:N$24,14,0)</f>
        <v>#NAME?</v>
      </c>
    </row>
    <row r="41" spans="5:5" x14ac:dyDescent="0.25">
      <c r="E41" t="e">
        <f ca="1">BUSCARV(D41,ZRPSD_PEDVENTAS!A$2:N$24,14,0)</f>
        <v>#NAME?</v>
      </c>
    </row>
    <row r="42" spans="5:5" x14ac:dyDescent="0.25">
      <c r="E42" t="e">
        <f ca="1">BUSCARV(D42,ZRPSD_PEDVENTAS!A$2:N$24,14,0)</f>
        <v>#NAME?</v>
      </c>
    </row>
    <row r="43" spans="5:5" x14ac:dyDescent="0.25">
      <c r="E43" t="e">
        <f ca="1">BUSCARV(D43,ZRPSD_PEDVENTAS!A$2:N$24,14,0)</f>
        <v>#NAME?</v>
      </c>
    </row>
    <row r="44" spans="5:5" x14ac:dyDescent="0.25">
      <c r="E44" t="e">
        <f ca="1">BUSCARV(D44,ZRPSD_PEDVENTAS!A$2:N$24,14,0)</f>
        <v>#NAME?</v>
      </c>
    </row>
    <row r="45" spans="5:5" x14ac:dyDescent="0.25">
      <c r="E45" t="e">
        <f ca="1">BUSCARV(D45,ZRPSD_PEDVENTAS!A$2:N$24,14,0)</f>
        <v>#NAME?</v>
      </c>
    </row>
    <row r="46" spans="5:5" x14ac:dyDescent="0.25">
      <c r="E46" t="e">
        <f ca="1">BUSCARV(D46,ZRPSD_PEDVENTAS!A$2:N$24,14,0)</f>
        <v>#NAME?</v>
      </c>
    </row>
    <row r="47" spans="5:5" x14ac:dyDescent="0.25">
      <c r="E47" t="e">
        <f ca="1">BUSCARV(D47,ZRPSD_PEDVENTAS!A$2:N$24,14,0)</f>
        <v>#NAME?</v>
      </c>
    </row>
    <row r="48" spans="5:5" x14ac:dyDescent="0.25">
      <c r="E48" t="e">
        <f ca="1">BUSCARV(D48,ZRPSD_PEDVENTAS!A$2:N$24,14,0)</f>
        <v>#NAME?</v>
      </c>
    </row>
    <row r="49" spans="5:5" x14ac:dyDescent="0.25">
      <c r="E49" t="e">
        <f ca="1">BUSCARV(D49,ZRPSD_PEDVENTAS!A$2:N$24,14,0)</f>
        <v>#NAME?</v>
      </c>
    </row>
    <row r="50" spans="5:5" x14ac:dyDescent="0.25">
      <c r="E50" t="e">
        <f ca="1">BUSCARV(D50,ZRPSD_PEDVENTAS!A$2:N$24,14,0)</f>
        <v>#NAME?</v>
      </c>
    </row>
    <row r="51" spans="5:5" x14ac:dyDescent="0.25">
      <c r="E51" t="e">
        <f ca="1">BUSCARV(D51,ZRPSD_PEDVENTAS!A$2:N$24,14,0)</f>
        <v>#NAME?</v>
      </c>
    </row>
    <row r="52" spans="5:5" x14ac:dyDescent="0.25">
      <c r="E52" t="e">
        <f ca="1">BUSCARV(D52,ZRPSD_PEDVENTAS!A$2:N$24,14,0)</f>
        <v>#NAME?</v>
      </c>
    </row>
    <row r="53" spans="5:5" x14ac:dyDescent="0.25">
      <c r="E53" t="e">
        <f ca="1">BUSCARV(D53,ZRPSD_PEDVENTAS!A$2:N$24,14,0)</f>
        <v>#NAME?</v>
      </c>
    </row>
    <row r="54" spans="5:5" x14ac:dyDescent="0.25">
      <c r="E54" t="e">
        <f ca="1">BUSCARV(D54,ZRPSD_PEDVENTAS!A$2:N$24,14,0)</f>
        <v>#NAME?</v>
      </c>
    </row>
    <row r="55" spans="5:5" x14ac:dyDescent="0.25">
      <c r="E55" t="e">
        <f ca="1">BUSCARV(D55,ZRPSD_PEDVENTAS!A$2:N$24,14,0)</f>
        <v>#NAME?</v>
      </c>
    </row>
    <row r="56" spans="5:5" x14ac:dyDescent="0.25">
      <c r="E56" t="e">
        <f ca="1">BUSCARV(D56,ZRPSD_PEDVENTAS!A$2:N$24,14,0)</f>
        <v>#NAME?</v>
      </c>
    </row>
    <row r="57" spans="5:5" x14ac:dyDescent="0.25">
      <c r="E57" t="e">
        <f ca="1">BUSCARV(D57,ZRPSD_PEDVENTAS!A$2:N$24,14,0)</f>
        <v>#NAME?</v>
      </c>
    </row>
    <row r="58" spans="5:5" x14ac:dyDescent="0.25">
      <c r="E58" t="e">
        <f ca="1">BUSCARV(D58,ZRPSD_PEDVENTAS!A$2:N$24,14,0)</f>
        <v>#NAME?</v>
      </c>
    </row>
    <row r="59" spans="5:5" x14ac:dyDescent="0.25">
      <c r="E59" t="e">
        <f ca="1">BUSCARV(D59,ZRPSD_PEDVENTAS!A$2:N$24,14,0)</f>
        <v>#NAME?</v>
      </c>
    </row>
    <row r="60" spans="5:5" x14ac:dyDescent="0.25">
      <c r="E60" t="e">
        <f ca="1">BUSCARV(D60,ZRPSD_PEDVENTAS!A$2:N$24,14,0)</f>
        <v>#NAME?</v>
      </c>
    </row>
    <row r="61" spans="5:5" x14ac:dyDescent="0.25">
      <c r="E61" t="e">
        <f ca="1">BUSCARV(D61,ZRPSD_PEDVENTAS!A$2:N$24,14,0)</f>
        <v>#NAME?</v>
      </c>
    </row>
    <row r="62" spans="5:5" x14ac:dyDescent="0.25">
      <c r="E62" t="e">
        <f ca="1">BUSCARV(D62,ZRPSD_PEDVENTAS!A$2:N$24,14,0)</f>
        <v>#NAME?</v>
      </c>
    </row>
    <row r="63" spans="5:5" x14ac:dyDescent="0.25">
      <c r="E63" t="e">
        <f ca="1">BUSCARV(D63,ZRPSD_PEDVENTAS!A$2:N$24,14,0)</f>
        <v>#NAME?</v>
      </c>
    </row>
    <row r="64" spans="5:5" x14ac:dyDescent="0.25">
      <c r="E64" t="e">
        <f ca="1">BUSCARV(D64,ZRPSD_PEDVENTAS!A$2:N$24,14,0)</f>
        <v>#NAME?</v>
      </c>
    </row>
    <row r="65" spans="5:5" x14ac:dyDescent="0.25">
      <c r="E65" t="e">
        <f ca="1">BUSCARV(D65,ZRPSD_PEDVENTAS!A$2:N$24,14,0)</f>
        <v>#NAME?</v>
      </c>
    </row>
    <row r="66" spans="5:5" x14ac:dyDescent="0.25">
      <c r="E66" t="e">
        <f ca="1">BUSCARV(D66,ZRPSD_PEDVENTAS!A$2:N$24,14,0)</f>
        <v>#NAME?</v>
      </c>
    </row>
    <row r="67" spans="5:5" x14ac:dyDescent="0.25">
      <c r="E67" t="e">
        <f ca="1">BUSCARV(D67,ZRPSD_PEDVENTAS!A$2:N$24,14,0)</f>
        <v>#NAME?</v>
      </c>
    </row>
    <row r="68" spans="5:5" x14ac:dyDescent="0.25">
      <c r="E68" t="e">
        <f ca="1">BUSCARV(D68,ZRPSD_PEDVENTAS!A$2:N$24,14,0)</f>
        <v>#NAME?</v>
      </c>
    </row>
    <row r="69" spans="5:5" x14ac:dyDescent="0.25">
      <c r="E69" t="e">
        <f ca="1">BUSCARV(D69,ZRPSD_PEDVENTAS!A$2:N$24,14,0)</f>
        <v>#NAME?</v>
      </c>
    </row>
    <row r="70" spans="5:5" x14ac:dyDescent="0.25">
      <c r="E70" t="e">
        <f ca="1">BUSCARV(D70,ZRPSD_PEDVENTAS!A$2:N$24,14,0)</f>
        <v>#NAME?</v>
      </c>
    </row>
    <row r="71" spans="5:5" x14ac:dyDescent="0.25">
      <c r="E71" t="e">
        <f ca="1">BUSCARV(D71,ZRPSD_PEDVENTAS!A$2:N$24,14,0)</f>
        <v>#NAME?</v>
      </c>
    </row>
    <row r="72" spans="5:5" x14ac:dyDescent="0.25">
      <c r="E72" t="e">
        <f ca="1">BUSCARV(D72,ZRPSD_PEDVENTAS!A$2:N$24,14,0)</f>
        <v>#NAME?</v>
      </c>
    </row>
    <row r="73" spans="5:5" x14ac:dyDescent="0.25">
      <c r="E73" t="e">
        <f ca="1">BUSCARV(D73,ZRPSD_PEDVENTAS!A$2:N$24,14,0)</f>
        <v>#NAME?</v>
      </c>
    </row>
    <row r="74" spans="5:5" x14ac:dyDescent="0.25">
      <c r="E74" t="e">
        <f ca="1">BUSCARV(D74,ZRPSD_PEDVENTAS!A$2:N$24,14,0)</f>
        <v>#NAME?</v>
      </c>
    </row>
    <row r="75" spans="5:5" x14ac:dyDescent="0.25">
      <c r="E75" t="e">
        <f ca="1">BUSCARV(D75,ZRPSD_PEDVENTAS!A$2:N$24,14,0)</f>
        <v>#NAME?</v>
      </c>
    </row>
    <row r="76" spans="5:5" x14ac:dyDescent="0.25">
      <c r="E76" t="e">
        <f ca="1">BUSCARV(D76,ZRPSD_PEDVENTAS!A$2:N$24,14,0)</f>
        <v>#NAME?</v>
      </c>
    </row>
    <row r="77" spans="5:5" x14ac:dyDescent="0.25">
      <c r="E77" t="e">
        <f ca="1">BUSCARV(D77,ZRPSD_PEDVENTAS!A$2:N$24,14,0)</f>
        <v>#NAME?</v>
      </c>
    </row>
    <row r="78" spans="5:5" x14ac:dyDescent="0.25">
      <c r="E78" t="e">
        <f ca="1">BUSCARV(D78,ZRPSD_PEDVENTAS!A$2:N$24,14,0)</f>
        <v>#NAME?</v>
      </c>
    </row>
    <row r="79" spans="5:5" x14ac:dyDescent="0.25">
      <c r="E79" t="e">
        <f ca="1">BUSCARV(D79,ZRPSD_PEDVENTAS!A$2:N$24,14,0)</f>
        <v>#NAME?</v>
      </c>
    </row>
    <row r="80" spans="5:5" x14ac:dyDescent="0.25">
      <c r="E80" t="e">
        <f ca="1">BUSCARV(D80,ZRPSD_PEDVENTAS!A$2:N$24,14,0)</f>
        <v>#NAME?</v>
      </c>
    </row>
    <row r="81" spans="5:5" x14ac:dyDescent="0.25">
      <c r="E81" t="e">
        <f ca="1">BUSCARV(D81,ZRPSD_PEDVENTAS!A$2:N$24,14,0)</f>
        <v>#NAME?</v>
      </c>
    </row>
    <row r="82" spans="5:5" x14ac:dyDescent="0.25">
      <c r="E82" t="e">
        <f ca="1">BUSCARV(D82,ZRPSD_PEDVENTAS!A$2:N$24,14,0)</f>
        <v>#NAME?</v>
      </c>
    </row>
    <row r="83" spans="5:5" x14ac:dyDescent="0.25">
      <c r="E83" t="e">
        <f ca="1">BUSCARV(D83,ZRPSD_PEDVENTAS!A$2:N$24,14,0)</f>
        <v>#NAME?</v>
      </c>
    </row>
    <row r="84" spans="5:5" x14ac:dyDescent="0.25">
      <c r="E84" t="e">
        <f ca="1">BUSCARV(D84,ZRPSD_PEDVENTAS!A$2:N$24,14,0)</f>
        <v>#NAME?</v>
      </c>
    </row>
    <row r="85" spans="5:5" x14ac:dyDescent="0.25">
      <c r="E85" t="e">
        <f ca="1">BUSCARV(D85,ZRPSD_PEDVENTAS!A$2:N$24,14,0)</f>
        <v>#NAME?</v>
      </c>
    </row>
    <row r="86" spans="5:5" x14ac:dyDescent="0.25">
      <c r="E86" t="e">
        <f ca="1">BUSCARV(D86,ZRPSD_PEDVENTAS!A$2:N$24,14,0)</f>
        <v>#NAME?</v>
      </c>
    </row>
    <row r="87" spans="5:5" x14ac:dyDescent="0.25">
      <c r="E87" t="e">
        <f ca="1">BUSCARV(D87,ZRPSD_PEDVENTAS!A$2:N$24,14,0)</f>
        <v>#NAME?</v>
      </c>
    </row>
    <row r="88" spans="5:5" x14ac:dyDescent="0.25">
      <c r="E88" t="e">
        <f ca="1">BUSCARV(D88,ZRPSD_PEDVENTAS!A$2:N$24,14,0)</f>
        <v>#NAME?</v>
      </c>
    </row>
    <row r="89" spans="5:5" x14ac:dyDescent="0.25">
      <c r="E89" t="e">
        <f ca="1">BUSCARV(D89,ZRPSD_PEDVENTAS!A$2:N$24,14,0)</f>
        <v>#NAME?</v>
      </c>
    </row>
    <row r="90" spans="5:5" x14ac:dyDescent="0.25">
      <c r="E90" t="e">
        <f ca="1">BUSCARV(D90,ZRPSD_PEDVENTAS!A$2:N$24,14,0)</f>
        <v>#NAME?</v>
      </c>
    </row>
    <row r="91" spans="5:5" x14ac:dyDescent="0.25">
      <c r="E91" t="e">
        <f ca="1">BUSCARV(D91,ZRPSD_PEDVENTAS!A$2:N$24,14,0)</f>
        <v>#NAME?</v>
      </c>
    </row>
    <row r="92" spans="5:5" x14ac:dyDescent="0.25">
      <c r="E92" t="e">
        <f ca="1">BUSCARV(D92,ZRPSD_PEDVENTAS!A$2:N$24,14,0)</f>
        <v>#NAME?</v>
      </c>
    </row>
    <row r="93" spans="5:5" x14ac:dyDescent="0.25">
      <c r="E93" t="e">
        <f ca="1">BUSCARV(D93,ZRPSD_PEDVENTAS!A$2:N$24,14,0)</f>
        <v>#NAME?</v>
      </c>
    </row>
    <row r="94" spans="5:5" x14ac:dyDescent="0.25">
      <c r="E94" t="e">
        <f ca="1">BUSCARV(D94,ZRPSD_PEDVENTAS!A$2:N$24,14,0)</f>
        <v>#NAME?</v>
      </c>
    </row>
    <row r="95" spans="5:5" x14ac:dyDescent="0.25">
      <c r="E95" t="e">
        <f ca="1">BUSCARV(D95,ZRPSD_PEDVENTAS!A$2:N$24,14,0)</f>
        <v>#NAME?</v>
      </c>
    </row>
    <row r="96" spans="5:5" x14ac:dyDescent="0.25">
      <c r="E96" t="e">
        <f ca="1">BUSCARV(D96,ZRPSD_PEDVENTAS!A$2:N$24,14,0)</f>
        <v>#NAME?</v>
      </c>
    </row>
    <row r="97" spans="5:5" x14ac:dyDescent="0.25">
      <c r="E97" t="e">
        <f ca="1">BUSCARV(D97,ZRPSD_PEDVENTAS!A$2:N$24,14,0)</f>
        <v>#NAME?</v>
      </c>
    </row>
    <row r="98" spans="5:5" x14ac:dyDescent="0.25">
      <c r="E98" t="e">
        <f ca="1">BUSCARV(D98,ZRPSD_PEDVENTAS!A$2:N$24,14,0)</f>
        <v>#NAME?</v>
      </c>
    </row>
    <row r="99" spans="5:5" x14ac:dyDescent="0.25">
      <c r="E99" t="e">
        <f ca="1">BUSCARV(D99,ZRPSD_PEDVENTAS!A$2:N$24,14,0)</f>
        <v>#NAME?</v>
      </c>
    </row>
    <row r="100" spans="5:5" x14ac:dyDescent="0.25">
      <c r="E100" t="e">
        <f ca="1">BUSCARV(D100,ZRPSD_PEDVENTAS!A$2:N$24,14,0)</f>
        <v>#NAME?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RowHeight="15" x14ac:dyDescent="0.25"/>
  <sheetData>
    <row r="1" spans="1:11" x14ac:dyDescent="0.25">
      <c r="A1" t="s">
        <v>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>
        <v>372</v>
      </c>
      <c r="B2" t="s">
        <v>10</v>
      </c>
      <c r="C2" t="s">
        <v>11</v>
      </c>
      <c r="D2" t="s">
        <v>12</v>
      </c>
      <c r="E2">
        <v>372</v>
      </c>
      <c r="F2" t="s">
        <v>13</v>
      </c>
      <c r="G2">
        <v>300</v>
      </c>
      <c r="H2" s="1">
        <v>263638</v>
      </c>
      <c r="I2" t="s">
        <v>11</v>
      </c>
      <c r="J2" t="s">
        <v>14</v>
      </c>
      <c r="K2" t="s">
        <v>15</v>
      </c>
    </row>
    <row r="3" spans="1:11" x14ac:dyDescent="0.25">
      <c r="A3">
        <v>356</v>
      </c>
      <c r="B3" t="s">
        <v>16</v>
      </c>
      <c r="C3" t="s">
        <v>17</v>
      </c>
      <c r="D3" t="s">
        <v>12</v>
      </c>
      <c r="E3">
        <v>356</v>
      </c>
      <c r="F3" t="s">
        <v>18</v>
      </c>
      <c r="G3">
        <v>951</v>
      </c>
      <c r="H3" s="1">
        <v>873306</v>
      </c>
      <c r="I3" t="s">
        <v>17</v>
      </c>
      <c r="J3" t="s">
        <v>19</v>
      </c>
      <c r="K3" t="s">
        <v>20</v>
      </c>
    </row>
    <row r="4" spans="1:11" x14ac:dyDescent="0.25">
      <c r="A4">
        <v>365</v>
      </c>
      <c r="B4" t="s">
        <v>21</v>
      </c>
      <c r="C4" t="s">
        <v>22</v>
      </c>
      <c r="D4" t="s">
        <v>12</v>
      </c>
      <c r="E4">
        <v>365</v>
      </c>
      <c r="F4" t="s">
        <v>23</v>
      </c>
      <c r="G4">
        <v>401</v>
      </c>
      <c r="H4" s="1">
        <v>135582</v>
      </c>
      <c r="I4" t="s">
        <v>22</v>
      </c>
      <c r="J4" t="s">
        <v>24</v>
      </c>
      <c r="K4" t="s">
        <v>25</v>
      </c>
    </row>
    <row r="5" spans="1:11" x14ac:dyDescent="0.25">
      <c r="A5">
        <v>326</v>
      </c>
      <c r="B5" t="s">
        <v>26</v>
      </c>
      <c r="C5" t="s">
        <v>27</v>
      </c>
      <c r="D5" t="s">
        <v>12</v>
      </c>
      <c r="E5">
        <v>326</v>
      </c>
      <c r="F5" t="s">
        <v>28</v>
      </c>
      <c r="G5">
        <v>949</v>
      </c>
      <c r="H5" s="1">
        <v>379284</v>
      </c>
      <c r="I5" t="s">
        <v>29</v>
      </c>
      <c r="J5" t="s">
        <v>30</v>
      </c>
      <c r="K5" t="s">
        <v>31</v>
      </c>
    </row>
    <row r="6" spans="1:11" x14ac:dyDescent="0.25">
      <c r="A6">
        <v>390</v>
      </c>
      <c r="B6" t="s">
        <v>32</v>
      </c>
      <c r="C6" t="s">
        <v>33</v>
      </c>
      <c r="D6" t="s">
        <v>12</v>
      </c>
      <c r="E6">
        <v>390</v>
      </c>
      <c r="F6" t="s">
        <v>34</v>
      </c>
      <c r="G6">
        <v>552</v>
      </c>
      <c r="H6" s="1">
        <v>23010</v>
      </c>
      <c r="I6" t="s">
        <v>33</v>
      </c>
      <c r="J6" t="s">
        <v>35</v>
      </c>
      <c r="K6" t="s">
        <v>36</v>
      </c>
    </row>
    <row r="7" spans="1:11" x14ac:dyDescent="0.25">
      <c r="A7">
        <v>346</v>
      </c>
      <c r="B7" t="s">
        <v>37</v>
      </c>
      <c r="C7" t="s">
        <v>38</v>
      </c>
      <c r="D7" t="s">
        <v>12</v>
      </c>
      <c r="E7">
        <v>346</v>
      </c>
      <c r="F7" t="s">
        <v>39</v>
      </c>
      <c r="G7">
        <v>306</v>
      </c>
      <c r="H7" s="1">
        <v>589512</v>
      </c>
      <c r="I7" t="s">
        <v>38</v>
      </c>
      <c r="J7" t="s">
        <v>40</v>
      </c>
      <c r="K7" t="s">
        <v>41</v>
      </c>
    </row>
    <row r="8" spans="1:11" x14ac:dyDescent="0.25">
      <c r="A8">
        <v>354</v>
      </c>
      <c r="B8" t="s">
        <v>42</v>
      </c>
      <c r="C8" t="s">
        <v>43</v>
      </c>
      <c r="D8" t="s">
        <v>12</v>
      </c>
      <c r="E8">
        <v>354</v>
      </c>
      <c r="F8" t="s">
        <v>44</v>
      </c>
      <c r="G8">
        <v>448</v>
      </c>
      <c r="H8" s="1">
        <v>314324</v>
      </c>
      <c r="I8" t="s">
        <v>43</v>
      </c>
      <c r="J8" t="s">
        <v>45</v>
      </c>
      <c r="K8" t="s">
        <v>46</v>
      </c>
    </row>
    <row r="9" spans="1:11" x14ac:dyDescent="0.25">
      <c r="A9">
        <v>344</v>
      </c>
      <c r="B9" t="s">
        <v>47</v>
      </c>
      <c r="C9" t="s">
        <v>48</v>
      </c>
      <c r="D9" t="s">
        <v>12</v>
      </c>
      <c r="E9">
        <v>344</v>
      </c>
      <c r="F9" t="s">
        <v>49</v>
      </c>
      <c r="G9">
        <v>285</v>
      </c>
      <c r="H9" s="1">
        <v>996895</v>
      </c>
      <c r="I9" t="s">
        <v>48</v>
      </c>
      <c r="J9" t="s">
        <v>50</v>
      </c>
      <c r="K9" t="s">
        <v>51</v>
      </c>
    </row>
    <row r="10" spans="1:11" x14ac:dyDescent="0.25">
      <c r="A10">
        <v>380</v>
      </c>
      <c r="B10" t="s">
        <v>52</v>
      </c>
      <c r="C10" t="s">
        <v>53</v>
      </c>
      <c r="D10" t="s">
        <v>12</v>
      </c>
      <c r="E10">
        <v>380</v>
      </c>
      <c r="F10" t="s">
        <v>54</v>
      </c>
      <c r="G10">
        <v>313</v>
      </c>
      <c r="H10" s="1">
        <v>469304</v>
      </c>
      <c r="I10" t="s">
        <v>53</v>
      </c>
      <c r="J10" t="s">
        <v>55</v>
      </c>
      <c r="K10" t="s">
        <v>56</v>
      </c>
    </row>
    <row r="11" spans="1:11" x14ac:dyDescent="0.25">
      <c r="A11">
        <v>326</v>
      </c>
      <c r="B11" t="s">
        <v>57</v>
      </c>
      <c r="C11" s="2">
        <v>43202</v>
      </c>
      <c r="D11" t="s">
        <v>12</v>
      </c>
      <c r="E11">
        <v>326</v>
      </c>
      <c r="F11" t="s">
        <v>58</v>
      </c>
      <c r="G11">
        <v>938</v>
      </c>
      <c r="H11" s="1">
        <v>441885</v>
      </c>
      <c r="I11" s="2">
        <v>43202</v>
      </c>
      <c r="J11" t="s">
        <v>59</v>
      </c>
      <c r="K11" t="s">
        <v>60</v>
      </c>
    </row>
    <row r="12" spans="1:11" x14ac:dyDescent="0.25">
      <c r="A12">
        <v>381</v>
      </c>
      <c r="B12" t="s">
        <v>61</v>
      </c>
      <c r="C12" s="2">
        <v>43232</v>
      </c>
      <c r="D12" t="s">
        <v>12</v>
      </c>
      <c r="E12">
        <v>381</v>
      </c>
      <c r="F12" t="s">
        <v>62</v>
      </c>
      <c r="G12">
        <v>237</v>
      </c>
      <c r="H12" s="1">
        <v>981762</v>
      </c>
      <c r="I12" s="2">
        <v>43232</v>
      </c>
      <c r="J12" t="s">
        <v>63</v>
      </c>
      <c r="K12" t="s">
        <v>15</v>
      </c>
    </row>
    <row r="13" spans="1:11" x14ac:dyDescent="0.25">
      <c r="A13">
        <v>346</v>
      </c>
      <c r="B13" t="s">
        <v>64</v>
      </c>
      <c r="C13" s="2">
        <v>43263</v>
      </c>
      <c r="D13" t="s">
        <v>12</v>
      </c>
      <c r="E13">
        <v>346</v>
      </c>
      <c r="F13" t="s">
        <v>65</v>
      </c>
      <c r="G13">
        <v>802</v>
      </c>
      <c r="H13" s="1">
        <v>554890</v>
      </c>
      <c r="I13" s="2">
        <v>43293</v>
      </c>
      <c r="J13" t="s">
        <v>66</v>
      </c>
      <c r="K13" t="s">
        <v>20</v>
      </c>
    </row>
    <row r="14" spans="1:11" x14ac:dyDescent="0.25">
      <c r="A14">
        <v>336</v>
      </c>
      <c r="B14" t="s">
        <v>67</v>
      </c>
      <c r="C14" s="2">
        <v>43385</v>
      </c>
      <c r="D14" t="s">
        <v>12</v>
      </c>
      <c r="E14">
        <v>336</v>
      </c>
      <c r="F14" t="s">
        <v>68</v>
      </c>
      <c r="G14">
        <v>185</v>
      </c>
      <c r="H14" s="1">
        <v>20099</v>
      </c>
      <c r="I14" s="2">
        <v>43385</v>
      </c>
      <c r="J14" t="s">
        <v>69</v>
      </c>
      <c r="K14" t="s">
        <v>25</v>
      </c>
    </row>
    <row r="15" spans="1:11" x14ac:dyDescent="0.25">
      <c r="A15">
        <v>321</v>
      </c>
      <c r="B15" t="s">
        <v>70</v>
      </c>
      <c r="C15" s="2">
        <v>43416</v>
      </c>
      <c r="D15" t="s">
        <v>12</v>
      </c>
      <c r="E15">
        <v>321</v>
      </c>
      <c r="F15" t="s">
        <v>71</v>
      </c>
      <c r="G15">
        <v>786</v>
      </c>
      <c r="H15" s="1">
        <v>703523</v>
      </c>
      <c r="I15" s="2">
        <v>43416</v>
      </c>
      <c r="J15" t="s">
        <v>72</v>
      </c>
      <c r="K15" t="s">
        <v>31</v>
      </c>
    </row>
    <row r="16" spans="1:11" x14ac:dyDescent="0.25">
      <c r="A16">
        <v>344</v>
      </c>
      <c r="B16" t="s">
        <v>73</v>
      </c>
      <c r="C16" s="2">
        <v>43446</v>
      </c>
      <c r="D16" t="s">
        <v>12</v>
      </c>
      <c r="E16">
        <v>344</v>
      </c>
      <c r="F16" t="s">
        <v>74</v>
      </c>
      <c r="G16">
        <v>589</v>
      </c>
      <c r="H16" s="1">
        <v>524763</v>
      </c>
      <c r="I16" s="2">
        <v>43446</v>
      </c>
      <c r="J16" t="s">
        <v>75</v>
      </c>
      <c r="K16" t="s">
        <v>36</v>
      </c>
    </row>
    <row r="17" spans="1:11" x14ac:dyDescent="0.25">
      <c r="A17">
        <v>327</v>
      </c>
      <c r="B17" t="s">
        <v>76</v>
      </c>
      <c r="C17" t="s">
        <v>77</v>
      </c>
      <c r="D17" t="s">
        <v>12</v>
      </c>
      <c r="E17">
        <v>327</v>
      </c>
      <c r="F17" t="s">
        <v>78</v>
      </c>
      <c r="G17">
        <v>599</v>
      </c>
      <c r="H17" s="1">
        <v>237941</v>
      </c>
      <c r="I17" t="s">
        <v>79</v>
      </c>
      <c r="J17" t="s">
        <v>80</v>
      </c>
      <c r="K17" t="s">
        <v>41</v>
      </c>
    </row>
    <row r="18" spans="1:11" x14ac:dyDescent="0.25">
      <c r="A18">
        <v>328</v>
      </c>
      <c r="B18" t="s">
        <v>81</v>
      </c>
      <c r="C18" t="s">
        <v>79</v>
      </c>
      <c r="D18" t="s">
        <v>12</v>
      </c>
      <c r="E18">
        <v>328</v>
      </c>
      <c r="F18" t="s">
        <v>82</v>
      </c>
      <c r="G18">
        <v>752</v>
      </c>
      <c r="H18" s="1">
        <v>704936</v>
      </c>
      <c r="I18" t="s">
        <v>83</v>
      </c>
      <c r="J18" t="s">
        <v>84</v>
      </c>
      <c r="K18" t="s">
        <v>46</v>
      </c>
    </row>
    <row r="19" spans="1:11" x14ac:dyDescent="0.25">
      <c r="A19">
        <v>323</v>
      </c>
      <c r="B19" t="s">
        <v>85</v>
      </c>
      <c r="C19" t="s">
        <v>83</v>
      </c>
      <c r="D19" t="s">
        <v>12</v>
      </c>
      <c r="E19">
        <v>323</v>
      </c>
      <c r="F19" t="s">
        <v>86</v>
      </c>
      <c r="G19">
        <v>824</v>
      </c>
      <c r="H19" s="1">
        <v>958176</v>
      </c>
      <c r="I19" t="s">
        <v>87</v>
      </c>
      <c r="J19" t="s">
        <v>88</v>
      </c>
      <c r="K19" t="s">
        <v>51</v>
      </c>
    </row>
    <row r="20" spans="1:11" x14ac:dyDescent="0.25">
      <c r="A20">
        <v>343</v>
      </c>
      <c r="B20" t="s">
        <v>89</v>
      </c>
      <c r="C20" t="s">
        <v>87</v>
      </c>
      <c r="D20" t="s">
        <v>12</v>
      </c>
      <c r="E20">
        <v>343</v>
      </c>
      <c r="F20" t="s">
        <v>90</v>
      </c>
      <c r="G20">
        <v>649</v>
      </c>
      <c r="H20" s="1">
        <v>365006</v>
      </c>
      <c r="I20" t="s">
        <v>91</v>
      </c>
      <c r="J20" t="s">
        <v>92</v>
      </c>
      <c r="K20" t="s">
        <v>56</v>
      </c>
    </row>
    <row r="21" spans="1:11" x14ac:dyDescent="0.25">
      <c r="A21">
        <v>366</v>
      </c>
      <c r="B21" t="s">
        <v>93</v>
      </c>
      <c r="C21" t="s">
        <v>91</v>
      </c>
      <c r="D21" t="s">
        <v>12</v>
      </c>
      <c r="E21">
        <v>366</v>
      </c>
      <c r="F21" t="s">
        <v>94</v>
      </c>
      <c r="G21">
        <v>144</v>
      </c>
      <c r="H21" s="1">
        <v>610747</v>
      </c>
      <c r="I21" t="s">
        <v>95</v>
      </c>
      <c r="J21" t="s">
        <v>96</v>
      </c>
      <c r="K21" t="s">
        <v>60</v>
      </c>
    </row>
    <row r="22" spans="1:11" x14ac:dyDescent="0.25">
      <c r="A22">
        <v>383</v>
      </c>
      <c r="B22" t="s">
        <v>97</v>
      </c>
      <c r="C22" t="s">
        <v>95</v>
      </c>
      <c r="D22" t="s">
        <v>12</v>
      </c>
      <c r="E22">
        <v>383</v>
      </c>
      <c r="F22" t="s">
        <v>98</v>
      </c>
      <c r="G22">
        <v>540</v>
      </c>
      <c r="H22" s="1">
        <v>302879</v>
      </c>
      <c r="I22" t="s">
        <v>99</v>
      </c>
      <c r="J22" t="s">
        <v>100</v>
      </c>
      <c r="K22" t="s">
        <v>15</v>
      </c>
    </row>
    <row r="23" spans="1:11" x14ac:dyDescent="0.25">
      <c r="A23">
        <v>377</v>
      </c>
      <c r="B23" t="s">
        <v>101</v>
      </c>
      <c r="C23" t="s">
        <v>102</v>
      </c>
      <c r="D23" t="s">
        <v>12</v>
      </c>
      <c r="E23">
        <v>377</v>
      </c>
      <c r="F23" t="s">
        <v>103</v>
      </c>
      <c r="G23">
        <v>242</v>
      </c>
      <c r="H23" s="1">
        <v>826455</v>
      </c>
      <c r="I23" t="s">
        <v>102</v>
      </c>
      <c r="J23" t="s">
        <v>104</v>
      </c>
      <c r="K23" t="s">
        <v>20</v>
      </c>
    </row>
    <row r="24" spans="1:11" x14ac:dyDescent="0.25">
      <c r="A24">
        <v>343</v>
      </c>
      <c r="B24" t="s">
        <v>105</v>
      </c>
      <c r="C24" t="s">
        <v>106</v>
      </c>
      <c r="D24" t="s">
        <v>12</v>
      </c>
      <c r="E24">
        <v>343</v>
      </c>
      <c r="F24" t="s">
        <v>107</v>
      </c>
      <c r="G24">
        <v>155</v>
      </c>
      <c r="H24" s="1">
        <v>322123</v>
      </c>
      <c r="I24" t="s">
        <v>106</v>
      </c>
      <c r="J24" t="s">
        <v>108</v>
      </c>
      <c r="K24" t="s">
        <v>25</v>
      </c>
    </row>
    <row r="25" spans="1:11" x14ac:dyDescent="0.25">
      <c r="A25">
        <v>339</v>
      </c>
      <c r="B25" t="s">
        <v>109</v>
      </c>
      <c r="C25" t="s">
        <v>110</v>
      </c>
      <c r="D25" t="s">
        <v>12</v>
      </c>
      <c r="E25">
        <v>339</v>
      </c>
      <c r="F25" t="s">
        <v>111</v>
      </c>
      <c r="G25">
        <v>735</v>
      </c>
      <c r="H25" s="1">
        <v>694885</v>
      </c>
      <c r="I25" t="s">
        <v>112</v>
      </c>
      <c r="J25" t="s">
        <v>113</v>
      </c>
      <c r="K25" t="s">
        <v>31</v>
      </c>
    </row>
    <row r="26" spans="1:11" x14ac:dyDescent="0.25">
      <c r="A26">
        <v>336</v>
      </c>
      <c r="B26" t="s">
        <v>114</v>
      </c>
      <c r="C26" t="s">
        <v>115</v>
      </c>
      <c r="D26" t="s">
        <v>12</v>
      </c>
      <c r="E26">
        <v>336</v>
      </c>
      <c r="F26" t="s">
        <v>116</v>
      </c>
      <c r="G26">
        <v>546</v>
      </c>
      <c r="H26" s="1">
        <v>900864</v>
      </c>
      <c r="I26" t="s">
        <v>110</v>
      </c>
      <c r="J26" t="s">
        <v>117</v>
      </c>
      <c r="K26" t="s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ZRPSD_PEDVENTAS</vt:lpstr>
      <vt:lpstr>VL06O</vt:lpstr>
      <vt:lpstr>ALTAS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Robotizacion RB</dc:creator>
  <cp:lastModifiedBy>Robotizacion RB</cp:lastModifiedBy>
  <dcterms:created xsi:type="dcterms:W3CDTF">2018-11-19T13:45:00Z</dcterms:created>
  <dcterms:modified xsi:type="dcterms:W3CDTF">2018-11-19T13:45:44Z</dcterms:modified>
</cp:coreProperties>
</file>