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nsingh0\Documents\UiPath\mailinfo\Output\"/>
    </mc:Choice>
  </mc:AlternateContent>
  <bookViews>
    <workbookView xWindow="0" yWindow="90" windowWidth="22980" windowHeight="9795"/>
  </bookViews>
  <sheets>
    <sheet name="new_invoice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5" i="1" l="1"/>
  <c r="H4" i="1"/>
  <c r="C75" i="1" l="1"/>
  <c r="C77" i="1" s="1"/>
</calcChain>
</file>

<file path=xl/sharedStrings.xml><?xml version="1.0" encoding="utf-8"?>
<sst xmlns="http://schemas.openxmlformats.org/spreadsheetml/2006/main" count="297" uniqueCount="152">
  <si>
    <t xml:space="preserve">                                                                         List of new invoices created today                                                                         </t>
  </si>
  <si>
    <t xml:space="preserve">Invoice Number      </t>
  </si>
  <si>
    <t xml:space="preserve">Description                                                 </t>
  </si>
  <si>
    <t xml:space="preserve">  Invoice Amount</t>
  </si>
  <si>
    <t xml:space="preserve">Vendor Name                             </t>
  </si>
  <si>
    <t xml:space="preserve">Invoice Date </t>
  </si>
  <si>
    <t xml:space="preserve">Payment Due Date          </t>
  </si>
  <si>
    <t xml:space="preserve">OPENBILL-491775     </t>
  </si>
  <si>
    <t xml:space="preserve">OPENBILL Invoice(SAP File: OPENBILL_INVOICES_14042017.csv)  </t>
  </si>
  <si>
    <t xml:space="preserve">CANA AIR COOLING AND HEATING LTD        </t>
  </si>
  <si>
    <t xml:space="preserve">OPENBILL-491776     </t>
  </si>
  <si>
    <t xml:space="preserve">SIMPLY GREEN HOME SERVICES INC          </t>
  </si>
  <si>
    <t xml:space="preserve">OPENBILL-491792     </t>
  </si>
  <si>
    <t xml:space="preserve">CROWN CREST CAPITAL CORP                </t>
  </si>
  <si>
    <t xml:space="preserve">OPENBILL-491793     </t>
  </si>
  <si>
    <t xml:space="preserve">SIMPLY GREEN HOME SERVICES ONTARIO      </t>
  </si>
  <si>
    <t xml:space="preserve">OPENBILL-491794     </t>
  </si>
  <si>
    <t xml:space="preserve">CANADIAN SUSTAINABLE GROUP INC          </t>
  </si>
  <si>
    <t xml:space="preserve">OPENBILL-491795     </t>
  </si>
  <si>
    <t xml:space="preserve">MAPLE HOME SERVICES LTD                 </t>
  </si>
  <si>
    <t xml:space="preserve">OPENBILL-491796     </t>
  </si>
  <si>
    <t xml:space="preserve">WILLS BROTHERS HOME SERVICES            </t>
  </si>
  <si>
    <t xml:space="preserve">OPENBILL-491797     </t>
  </si>
  <si>
    <t xml:space="preserve">HIGH EFFICIENCY COOLING AND HEATING     </t>
  </si>
  <si>
    <t xml:space="preserve">OPENBILL-491798     </t>
  </si>
  <si>
    <t xml:space="preserve">SKYMARK FINANCE CORP                    </t>
  </si>
  <si>
    <t xml:space="preserve">OPENBILL-491799     </t>
  </si>
  <si>
    <t xml:space="preserve">ENERSTAR COMPLETE HOME SERVICES INC     </t>
  </si>
  <si>
    <t xml:space="preserve">OPENBILL-491800     </t>
  </si>
  <si>
    <t xml:space="preserve">GREENSAVING HOME SERVICES INC           </t>
  </si>
  <si>
    <t xml:space="preserve">OPENBILL-491777     </t>
  </si>
  <si>
    <t xml:space="preserve">SO LOW ENTERPRISES INC                  </t>
  </si>
  <si>
    <t xml:space="preserve">OPENBILL-491778     </t>
  </si>
  <si>
    <t xml:space="preserve">TORONTO DEVELOPERS LTD                  </t>
  </si>
  <si>
    <t xml:space="preserve">OPENBILL-491779     </t>
  </si>
  <si>
    <t xml:space="preserve">ONTARIO STANDBY POWER CORP              </t>
  </si>
  <si>
    <t xml:space="preserve">OPENBILL-491780     </t>
  </si>
  <si>
    <t xml:space="preserve">VIVA FINANCIAL CORP                     </t>
  </si>
  <si>
    <t xml:space="preserve">OPENBILL-491781     </t>
  </si>
  <si>
    <t xml:space="preserve">ECO ENERGY HOME SERVICES INC            </t>
  </si>
  <si>
    <t xml:space="preserve">OPENBILL-491782     </t>
  </si>
  <si>
    <t xml:space="preserve">ENERGY CANADA HOME SERVICES INC         </t>
  </si>
  <si>
    <t xml:space="preserve">OPENBILL-491783     </t>
  </si>
  <si>
    <t xml:space="preserve">SANDPIPER ENERGY SOLUTIONS INC          </t>
  </si>
  <si>
    <t xml:space="preserve">OPENBILL-491784     </t>
  </si>
  <si>
    <t xml:space="preserve">FOR SAVING HOME SERVICE INC             </t>
  </si>
  <si>
    <t xml:space="preserve">OPENBILL-491785     </t>
  </si>
  <si>
    <t xml:space="preserve">1113287 ONTARIO INC                     </t>
  </si>
  <si>
    <t xml:space="preserve">OPENBILL-491786     </t>
  </si>
  <si>
    <t xml:space="preserve">THE HSE GROUP OF CO INC                 </t>
  </si>
  <si>
    <t xml:space="preserve">OPENBILL-491787     </t>
  </si>
  <si>
    <t xml:space="preserve">8974276 CANADA CORP                     </t>
  </si>
  <si>
    <t xml:space="preserve">OPENBILL-491788     </t>
  </si>
  <si>
    <t xml:space="preserve">HARDING MECHANICAL CONTRACTORS INC      </t>
  </si>
  <si>
    <t xml:space="preserve">OPENBILL-491789     </t>
  </si>
  <si>
    <t xml:space="preserve">CONSTANT HOME COMFORT                   </t>
  </si>
  <si>
    <t xml:space="preserve">OPENBILL-491790     </t>
  </si>
  <si>
    <t xml:space="preserve">FRANCIS FUELS LTD                       </t>
  </si>
  <si>
    <t xml:space="preserve">OPENBILL-491791     </t>
  </si>
  <si>
    <t xml:space="preserve">ENER COMFORT INC                        </t>
  </si>
  <si>
    <t xml:space="preserve">OPENBILL-491731     </t>
  </si>
  <si>
    <t xml:space="preserve">ENERCARE HOME AND COMMERCIAL            </t>
  </si>
  <si>
    <t xml:space="preserve">OPENBILL-491732     </t>
  </si>
  <si>
    <t xml:space="preserve">ALLIANZE POWER CORP                     </t>
  </si>
  <si>
    <t xml:space="preserve">OPENBILL-491733     </t>
  </si>
  <si>
    <t xml:space="preserve">EFS FINANCIAL INC                       </t>
  </si>
  <si>
    <t xml:space="preserve">OPENBILL-491734     </t>
  </si>
  <si>
    <t xml:space="preserve">RELIANCE COMFORT LP                     </t>
  </si>
  <si>
    <t xml:space="preserve">OPENBILL-491735     </t>
  </si>
  <si>
    <t xml:space="preserve">SIMPLY COMFORT INC                      </t>
  </si>
  <si>
    <t xml:space="preserve">OPENBILL-491736     </t>
  </si>
  <si>
    <t xml:space="preserve">JUST ENERGY ONTARIO LP                  </t>
  </si>
  <si>
    <t xml:space="preserve">OPENBILL-491737     </t>
  </si>
  <si>
    <t xml:space="preserve">OPENBILL-491738     </t>
  </si>
  <si>
    <t xml:space="preserve">HIGHLAND MARKET SOLUTIONS INC           </t>
  </si>
  <si>
    <t xml:space="preserve">OPENBILL-491739     </t>
  </si>
  <si>
    <t xml:space="preserve">VISTA CREDIT CORP                       </t>
  </si>
  <si>
    <t xml:space="preserve">OPENBILL-491740     </t>
  </si>
  <si>
    <t xml:space="preserve">ONTARIO CONSUMERS HOME SERVICES INC     </t>
  </si>
  <si>
    <t xml:space="preserve">OPENBILL-491741     </t>
  </si>
  <si>
    <t xml:space="preserve">OPENBILL-491742     </t>
  </si>
  <si>
    <t xml:space="preserve">ENPURE HOME COMFORT LTD                 </t>
  </si>
  <si>
    <t xml:space="preserve">OPENBILL-491743     </t>
  </si>
  <si>
    <t xml:space="preserve">SUMMITT ENERGY LP                       </t>
  </si>
  <si>
    <t xml:space="preserve">OPENBILL-491744     </t>
  </si>
  <si>
    <t xml:space="preserve">MEGACITY HEATING AND AIR                </t>
  </si>
  <si>
    <t xml:space="preserve">OPENBILL-491745     </t>
  </si>
  <si>
    <t xml:space="preserve">ONTARIO GO GREEN CORP                   </t>
  </si>
  <si>
    <t xml:space="preserve">OPENBILL-491746     </t>
  </si>
  <si>
    <t xml:space="preserve">1724104 ONTARIO LTD                     </t>
  </si>
  <si>
    <t xml:space="preserve">OPENBILL-491747     </t>
  </si>
  <si>
    <t xml:space="preserve">ALL BEST MECHANICAL                     </t>
  </si>
  <si>
    <t xml:space="preserve">OPENBILL-491748     </t>
  </si>
  <si>
    <t xml:space="preserve">HOME TRUST COMPANY                      </t>
  </si>
  <si>
    <t xml:space="preserve">OPENBILL-491749     </t>
  </si>
  <si>
    <t xml:space="preserve">ENCOMFORT INC                           </t>
  </si>
  <si>
    <t xml:space="preserve">OPENBILL-491750     </t>
  </si>
  <si>
    <t xml:space="preserve">OTTAWA HOME SERVICES                    </t>
  </si>
  <si>
    <t xml:space="preserve">OPENBILL-491751     </t>
  </si>
  <si>
    <t xml:space="preserve">A CENTRAL INC                           </t>
  </si>
  <si>
    <t xml:space="preserve">OPENBILL-491752     </t>
  </si>
  <si>
    <t xml:space="preserve">BELYEA BROS LTD                         </t>
  </si>
  <si>
    <t xml:space="preserve">OPENBILL-491753     </t>
  </si>
  <si>
    <t xml:space="preserve">EN SAVINGS INC                          </t>
  </si>
  <si>
    <t xml:space="preserve">OPENBILL-491754     </t>
  </si>
  <si>
    <t xml:space="preserve">FILTER GROUP INC                        </t>
  </si>
  <si>
    <t xml:space="preserve">OPENBILL-491755     </t>
  </si>
  <si>
    <t xml:space="preserve">PINNACLE RETAIL INC                     </t>
  </si>
  <si>
    <t xml:space="preserve">OPENBILL-491756     </t>
  </si>
  <si>
    <t xml:space="preserve">ECOHOME FINANCIAL INC                   </t>
  </si>
  <si>
    <t xml:space="preserve">OPENBILL-491757     </t>
  </si>
  <si>
    <t xml:space="preserve">UTILEBILL CREDIT CORP                   </t>
  </si>
  <si>
    <t xml:space="preserve">OPENBILL-491758     </t>
  </si>
  <si>
    <t xml:space="preserve">ENERCARE SOLUTIONS LP                   </t>
  </si>
  <si>
    <t xml:space="preserve">OPENBILL-491759     </t>
  </si>
  <si>
    <t xml:space="preserve">SUNWAVE HOME COMFORT INC                </t>
  </si>
  <si>
    <t xml:space="preserve">OPENBILL-491760     </t>
  </si>
  <si>
    <t xml:space="preserve">MDG NEWMARKET INC                       </t>
  </si>
  <si>
    <t xml:space="preserve">OPENBILL-491761     </t>
  </si>
  <si>
    <t xml:space="preserve">CANADA ENERGY SERVICES CORP             </t>
  </si>
  <si>
    <t xml:space="preserve">OPENBILL-491762     </t>
  </si>
  <si>
    <t xml:space="preserve">STAR ENERGY HOME COMFORT LTD            </t>
  </si>
  <si>
    <t xml:space="preserve">OPENBILL-491763     </t>
  </si>
  <si>
    <t xml:space="preserve">BROTHER 3 CORP OA ECO STAR HOME         </t>
  </si>
  <si>
    <t xml:space="preserve">OPENBILL-491764     </t>
  </si>
  <si>
    <t xml:space="preserve">OES SUPPLY CORP OA IMPERIAL ENERGY      </t>
  </si>
  <si>
    <t xml:space="preserve">OPENBILL-491765     </t>
  </si>
  <si>
    <t xml:space="preserve">GREEN PLANET HOME SERVICES INC          </t>
  </si>
  <si>
    <t xml:space="preserve">OPENBILL-491766     </t>
  </si>
  <si>
    <t xml:space="preserve">ONE DEALER FINANCIAL SERVICES INC       </t>
  </si>
  <si>
    <t xml:space="preserve">OPENBILL-491767     </t>
  </si>
  <si>
    <t xml:space="preserve">ADVANCED HVAC INC                       </t>
  </si>
  <si>
    <t xml:space="preserve">OPENBILL-491768     </t>
  </si>
  <si>
    <t xml:space="preserve">ATLAS SERVICE CO INC                    </t>
  </si>
  <si>
    <t xml:space="preserve">OPENBILL-491769     </t>
  </si>
  <si>
    <t xml:space="preserve">CRICKET HOME COMFORT INC                </t>
  </si>
  <si>
    <t xml:space="preserve">OPENBILL-491770     </t>
  </si>
  <si>
    <t xml:space="preserve">LIVEGREEN HOME COMFORT LTD              </t>
  </si>
  <si>
    <t xml:space="preserve">OPENBILL-491771     </t>
  </si>
  <si>
    <t xml:space="preserve">GLOBAL ECO ENERGY GROUP INC             </t>
  </si>
  <si>
    <t xml:space="preserve">OPENBILL-491772     </t>
  </si>
  <si>
    <t xml:space="preserve">SIMPLY SMART SERVICES INC               </t>
  </si>
  <si>
    <t xml:space="preserve">OPENBILL-491773     </t>
  </si>
  <si>
    <t xml:space="preserve">UTILITY SAVINGS CORP                    </t>
  </si>
  <si>
    <t xml:space="preserve">OPENBILL-491774     </t>
  </si>
  <si>
    <t xml:space="preserve">THE CANADIAN ENERGY SAVINGS CORP        </t>
  </si>
  <si>
    <t>ü</t>
  </si>
  <si>
    <t>total</t>
  </si>
  <si>
    <t>R-312</t>
  </si>
  <si>
    <t>Variance</t>
  </si>
  <si>
    <t>Billing Cycle Day 8</t>
  </si>
  <si>
    <t>Under investigation-payment not released until May 26,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</si>
</sst>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Wingdings"/>
      <charset val="2"/>
    </font>
    <font>
      <sz val="9"/>
      <color rgb="FFFF0000"/>
      <name val="Wingdings"/>
      <charset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15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0" fillId="0" borderId="10" xfId="0" applyBorder="1" applyAlignment="1">
      <alignment wrapText="1"/>
    </xf>
    <xf numFmtId="43" fontId="0" fillId="0" borderId="0" xfId="42" applyFont="1"/>
    <xf numFmtId="43" fontId="0" fillId="0" borderId="10" xfId="42" applyFont="1" applyBorder="1" applyAlignment="1">
      <alignment wrapText="1"/>
    </xf>
    <xf numFmtId="0" fontId="16" fillId="0" borderId="0" xfId="0" applyFont="1"/>
    <xf numFmtId="43" fontId="16" fillId="0" borderId="0" xfId="42" applyFont="1"/>
    <xf numFmtId="43" fontId="16" fillId="0" borderId="11" xfId="42" applyFont="1" applyBorder="1"/>
    <xf numFmtId="0" fontId="0" fillId="0" borderId="0" xfId="0" applyFill="1"/>
    <xf numFmtId="43" fontId="0" fillId="0" borderId="0" xfId="42" applyFont="1" applyFill="1"/>
    <xf numFmtId="15" fontId="0" fillId="0" borderId="0" xfId="0" applyNumberFormat="1" applyFill="1"/>
    <xf numFmtId="0" fontId="18" fillId="33" borderId="0" xfId="0" applyFont="1" applyFill="1" applyAlignment="1">
      <alignment wrapText="1"/>
    </xf>
    <xf numFmtId="0" fontId="0" fillId="34" borderId="0" xfId="0" applyFill="1"/>
    <xf numFmtId="0" fontId="14" fillId="35" borderId="0" xfId="0" applyFont="1" applyFill="1"/>
    <xf numFmtId="43" fontId="14" fillId="35" borderId="0" xfId="42" applyFont="1" applyFill="1"/>
    <xf numFmtId="0" fontId="19" fillId="35" borderId="0" xfId="0" applyFont="1" applyFill="1" applyAlignment="1">
      <alignment wrapText="1"/>
    </xf>
    <xf numFmtId="15" fontId="14" fillId="35" borderId="0" xfId="0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utput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InvoiceNumber</v>
          </cell>
        </row>
        <row r="2">
          <cell r="A2" t="str">
            <v>OPENBILL-491741</v>
          </cell>
        </row>
        <row r="3">
          <cell r="A3" t="str">
            <v>OPENBILL-491734</v>
          </cell>
        </row>
        <row r="4">
          <cell r="A4" t="str">
            <v>OPENBILL-491737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8"/>
  <sheetViews>
    <sheetView tabSelected="1" workbookViewId="0">
      <selection activeCell="B4" sqref="B4"/>
    </sheetView>
  </sheetViews>
  <sheetFormatPr defaultRowHeight="15" x14ac:dyDescent="0.25"/>
  <cols>
    <col min="1" max="1" width="16.28515625" customWidth="1"/>
    <col min="2" max="2" width="55" bestFit="1" customWidth="1"/>
    <col min="3" max="3" width="14.7109375" style="5" bestFit="1" customWidth="1"/>
    <col min="4" max="4" width="4.7109375" customWidth="1"/>
    <col min="5" max="5" width="36.28515625" customWidth="1"/>
    <col min="6" max="6" width="11.7109375" bestFit="1" customWidth="1"/>
    <col min="7" max="7" width="10.7109375" customWidth="1"/>
  </cols>
  <sheetData>
    <row r="2" spans="1:8" x14ac:dyDescent="0.25">
      <c r="A2" t="s">
        <v>0</v>
      </c>
    </row>
    <row r="3" spans="1:8" s="2" customFormat="1" ht="30" x14ac:dyDescent="0.25">
      <c r="A3" s="4" t="s">
        <v>1</v>
      </c>
      <c r="B3" s="4" t="s">
        <v>2</v>
      </c>
      <c r="C3" s="6" t="s">
        <v>3</v>
      </c>
      <c r="D3" s="3" t="s">
        <v>146</v>
      </c>
      <c r="E3" s="4" t="s">
        <v>4</v>
      </c>
      <c r="F3" s="4" t="s">
        <v>5</v>
      </c>
      <c r="G3" s="4" t="s">
        <v>6</v>
      </c>
    </row>
    <row r="4" spans="1:8" x14ac:dyDescent="0.25">
      <c r="A4" t="s">
        <v>60</v>
      </c>
      <c r="B4" t="s">
        <v>8</v>
      </c>
      <c r="C4" s="5">
        <v>2027263.57</v>
      </c>
      <c r="D4" s="13" t="s">
        <v>146</v>
      </c>
      <c r="E4" t="s">
        <v>61</v>
      </c>
      <c r="F4" s="1">
        <v>42842</v>
      </c>
      <c r="G4" s="1">
        <v>42863</v>
      </c>
      <c r="H4" t="str">
        <f>VLOOKUP(TRIM(A14),[1]Sheet1!$A:$A,1,0)</f>
        <v>OPENBILL-491741</v>
      </c>
    </row>
    <row r="5" spans="1:8" x14ac:dyDescent="0.25">
      <c r="A5" t="s">
        <v>62</v>
      </c>
      <c r="B5" t="s">
        <v>8</v>
      </c>
      <c r="C5" s="5">
        <v>111.77</v>
      </c>
      <c r="D5" s="13" t="s">
        <v>146</v>
      </c>
      <c r="E5" t="s">
        <v>63</v>
      </c>
      <c r="F5" s="1">
        <v>42842</v>
      </c>
      <c r="G5" s="1">
        <v>42863</v>
      </c>
      <c r="H5" t="e">
        <f>VLOOKUP(TRIM(A15),[1]Sheet1!$A:$A,1,0)</f>
        <v>#N/A</v>
      </c>
    </row>
    <row r="6" spans="1:8" x14ac:dyDescent="0.25">
      <c r="A6" t="s">
        <v>64</v>
      </c>
      <c r="B6" t="s">
        <v>8</v>
      </c>
      <c r="C6" s="5">
        <v>302.69</v>
      </c>
      <c r="D6" s="13" t="s">
        <v>146</v>
      </c>
      <c r="E6" t="s">
        <v>65</v>
      </c>
      <c r="F6" s="1">
        <v>42842</v>
      </c>
      <c r="G6" s="1">
        <v>42863</v>
      </c>
    </row>
    <row r="7" spans="1:8" x14ac:dyDescent="0.25">
      <c r="A7" s="15" t="s">
        <v>66</v>
      </c>
      <c r="B7" s="15" t="s">
        <v>8</v>
      </c>
      <c r="C7" s="16">
        <v>19026.87</v>
      </c>
      <c r="D7" s="17" t="s">
        <v>146</v>
      </c>
      <c r="E7" s="15" t="s">
        <v>67</v>
      </c>
      <c r="F7" s="18">
        <v>42842</v>
      </c>
      <c r="G7" s="18">
        <v>42863</v>
      </c>
    </row>
    <row r="8" spans="1:8" x14ac:dyDescent="0.25">
      <c r="A8" t="s">
        <v>68</v>
      </c>
      <c r="B8" t="s">
        <v>8</v>
      </c>
      <c r="C8" s="5">
        <v>52160.41</v>
      </c>
      <c r="D8" s="13" t="s">
        <v>146</v>
      </c>
      <c r="E8" t="s">
        <v>69</v>
      </c>
      <c r="F8" s="1">
        <v>42842</v>
      </c>
      <c r="G8" s="1">
        <v>42863</v>
      </c>
    </row>
    <row r="9" spans="1:8" x14ac:dyDescent="0.25">
      <c r="A9" t="s">
        <v>70</v>
      </c>
      <c r="B9" t="s">
        <v>8</v>
      </c>
      <c r="C9" s="5">
        <v>6605.43</v>
      </c>
      <c r="D9" s="13" t="s">
        <v>146</v>
      </c>
      <c r="E9" t="s">
        <v>71</v>
      </c>
      <c r="F9" s="1">
        <v>42842</v>
      </c>
      <c r="G9" s="1">
        <v>42863</v>
      </c>
    </row>
    <row r="10" spans="1:8" x14ac:dyDescent="0.25">
      <c r="A10" s="15" t="s">
        <v>72</v>
      </c>
      <c r="B10" s="15" t="s">
        <v>8</v>
      </c>
      <c r="C10" s="16">
        <v>248982.34</v>
      </c>
      <c r="D10" s="17" t="s">
        <v>146</v>
      </c>
      <c r="E10" s="15" t="s">
        <v>67</v>
      </c>
      <c r="F10" s="18">
        <v>42842</v>
      </c>
      <c r="G10" s="18">
        <v>42863</v>
      </c>
    </row>
    <row r="11" spans="1:8" x14ac:dyDescent="0.25">
      <c r="A11" t="s">
        <v>73</v>
      </c>
      <c r="B11" t="s">
        <v>8</v>
      </c>
      <c r="C11" s="5">
        <v>1926.63</v>
      </c>
      <c r="D11" s="13" t="s">
        <v>146</v>
      </c>
      <c r="E11" t="s">
        <v>74</v>
      </c>
      <c r="F11" s="1">
        <v>42842</v>
      </c>
      <c r="G11" s="1">
        <v>42863</v>
      </c>
    </row>
    <row r="12" spans="1:8" x14ac:dyDescent="0.25">
      <c r="A12" t="s">
        <v>75</v>
      </c>
      <c r="B12" t="s">
        <v>8</v>
      </c>
      <c r="C12" s="5">
        <v>33675.15</v>
      </c>
      <c r="D12" s="13" t="s">
        <v>146</v>
      </c>
      <c r="E12" t="s">
        <v>76</v>
      </c>
      <c r="F12" s="1">
        <v>42842</v>
      </c>
      <c r="G12" s="1">
        <v>42863</v>
      </c>
    </row>
    <row r="13" spans="1:8" x14ac:dyDescent="0.25">
      <c r="A13" t="s">
        <v>77</v>
      </c>
      <c r="B13" t="s">
        <v>8</v>
      </c>
      <c r="C13" s="5">
        <v>65227.96</v>
      </c>
      <c r="D13" s="13" t="s">
        <v>146</v>
      </c>
      <c r="E13" t="s">
        <v>78</v>
      </c>
      <c r="F13" s="1">
        <v>42842</v>
      </c>
      <c r="G13" s="1">
        <v>42863</v>
      </c>
    </row>
    <row r="14" spans="1:8" x14ac:dyDescent="0.25">
      <c r="A14" s="15" t="s">
        <v>79</v>
      </c>
      <c r="B14" s="15" t="s">
        <v>8</v>
      </c>
      <c r="C14" s="16">
        <v>29167.08</v>
      </c>
      <c r="D14" s="17" t="s">
        <v>146</v>
      </c>
      <c r="E14" s="15" t="s">
        <v>67</v>
      </c>
      <c r="F14" s="18">
        <v>42842</v>
      </c>
      <c r="G14" s="18">
        <v>42863</v>
      </c>
    </row>
    <row r="15" spans="1:8" x14ac:dyDescent="0.25">
      <c r="A15" t="s">
        <v>80</v>
      </c>
      <c r="B15" t="s">
        <v>8</v>
      </c>
      <c r="C15" s="5">
        <v>34723.71</v>
      </c>
      <c r="D15" s="13" t="s">
        <v>146</v>
      </c>
      <c r="E15" t="s">
        <v>81</v>
      </c>
      <c r="F15" s="1">
        <v>42842</v>
      </c>
      <c r="G15" s="1">
        <v>42863</v>
      </c>
    </row>
    <row r="16" spans="1:8" x14ac:dyDescent="0.25">
      <c r="A16" t="s">
        <v>82</v>
      </c>
      <c r="B16" t="s">
        <v>8</v>
      </c>
      <c r="C16" s="5">
        <v>8823.07</v>
      </c>
      <c r="D16" s="13" t="s">
        <v>146</v>
      </c>
      <c r="E16" t="s">
        <v>83</v>
      </c>
      <c r="F16" s="1">
        <v>42842</v>
      </c>
      <c r="G16" s="1">
        <v>42863</v>
      </c>
    </row>
    <row r="17" spans="1:7" x14ac:dyDescent="0.25">
      <c r="A17" t="s">
        <v>84</v>
      </c>
      <c r="B17" t="s">
        <v>8</v>
      </c>
      <c r="C17" s="5">
        <v>489.6</v>
      </c>
      <c r="D17" s="13" t="s">
        <v>146</v>
      </c>
      <c r="E17" t="s">
        <v>85</v>
      </c>
      <c r="F17" s="1">
        <v>42842</v>
      </c>
      <c r="G17" s="1">
        <v>42863</v>
      </c>
    </row>
    <row r="18" spans="1:7" x14ac:dyDescent="0.25">
      <c r="A18" t="s">
        <v>86</v>
      </c>
      <c r="B18" t="s">
        <v>8</v>
      </c>
      <c r="C18" s="5">
        <v>1641.62</v>
      </c>
      <c r="D18" s="13" t="s">
        <v>146</v>
      </c>
      <c r="E18" t="s">
        <v>87</v>
      </c>
      <c r="F18" s="1">
        <v>42842</v>
      </c>
      <c r="G18" s="1">
        <v>42863</v>
      </c>
    </row>
    <row r="19" spans="1:7" x14ac:dyDescent="0.25">
      <c r="A19" t="s">
        <v>88</v>
      </c>
      <c r="B19" t="s">
        <v>8</v>
      </c>
      <c r="C19" s="5">
        <v>26.15</v>
      </c>
      <c r="D19" s="13" t="s">
        <v>146</v>
      </c>
      <c r="E19" t="s">
        <v>89</v>
      </c>
      <c r="F19" s="1">
        <v>42842</v>
      </c>
      <c r="G19" s="1">
        <v>42863</v>
      </c>
    </row>
    <row r="20" spans="1:7" x14ac:dyDescent="0.25">
      <c r="A20" t="s">
        <v>90</v>
      </c>
      <c r="B20" t="s">
        <v>8</v>
      </c>
      <c r="C20" s="5">
        <v>231.8</v>
      </c>
      <c r="D20" s="13" t="s">
        <v>146</v>
      </c>
      <c r="E20" t="s">
        <v>91</v>
      </c>
      <c r="F20" s="1">
        <v>42842</v>
      </c>
      <c r="G20" s="1">
        <v>42863</v>
      </c>
    </row>
    <row r="21" spans="1:7" x14ac:dyDescent="0.25">
      <c r="A21" t="s">
        <v>92</v>
      </c>
      <c r="B21" t="s">
        <v>8</v>
      </c>
      <c r="C21" s="5">
        <v>4628.38</v>
      </c>
      <c r="D21" s="13" t="s">
        <v>146</v>
      </c>
      <c r="E21" t="s">
        <v>93</v>
      </c>
      <c r="F21" s="1">
        <v>42842</v>
      </c>
      <c r="G21" s="1">
        <v>42863</v>
      </c>
    </row>
    <row r="22" spans="1:7" x14ac:dyDescent="0.25">
      <c r="A22" t="s">
        <v>94</v>
      </c>
      <c r="B22" t="s">
        <v>8</v>
      </c>
      <c r="C22" s="5">
        <v>402.77</v>
      </c>
      <c r="D22" s="13" t="s">
        <v>146</v>
      </c>
      <c r="E22" t="s">
        <v>95</v>
      </c>
      <c r="F22" s="1">
        <v>42842</v>
      </c>
      <c r="G22" s="1">
        <v>42863</v>
      </c>
    </row>
    <row r="23" spans="1:7" x14ac:dyDescent="0.25">
      <c r="A23" t="s">
        <v>96</v>
      </c>
      <c r="B23" t="s">
        <v>8</v>
      </c>
      <c r="C23" s="5">
        <v>2357.09</v>
      </c>
      <c r="D23" s="13" t="s">
        <v>146</v>
      </c>
      <c r="E23" t="s">
        <v>97</v>
      </c>
      <c r="F23" s="1">
        <v>42842</v>
      </c>
      <c r="G23" s="1">
        <v>42863</v>
      </c>
    </row>
    <row r="24" spans="1:7" x14ac:dyDescent="0.25">
      <c r="A24" t="s">
        <v>98</v>
      </c>
      <c r="B24" t="s">
        <v>8</v>
      </c>
      <c r="C24" s="5">
        <v>66.31</v>
      </c>
      <c r="D24" s="13" t="s">
        <v>146</v>
      </c>
      <c r="E24" t="s">
        <v>99</v>
      </c>
      <c r="F24" s="1">
        <v>42842</v>
      </c>
      <c r="G24" s="1">
        <v>42863</v>
      </c>
    </row>
    <row r="25" spans="1:7" x14ac:dyDescent="0.25">
      <c r="A25" t="s">
        <v>100</v>
      </c>
      <c r="B25" t="s">
        <v>8</v>
      </c>
      <c r="C25" s="5">
        <v>334.85</v>
      </c>
      <c r="D25" s="13" t="s">
        <v>146</v>
      </c>
      <c r="E25" t="s">
        <v>101</v>
      </c>
      <c r="F25" s="1">
        <v>42842</v>
      </c>
      <c r="G25" s="1">
        <v>42863</v>
      </c>
    </row>
    <row r="26" spans="1:7" x14ac:dyDescent="0.25">
      <c r="A26" t="s">
        <v>102</v>
      </c>
      <c r="B26" t="s">
        <v>8</v>
      </c>
      <c r="C26" s="5">
        <v>1109.05</v>
      </c>
      <c r="D26" s="13" t="s">
        <v>146</v>
      </c>
      <c r="E26" t="s">
        <v>103</v>
      </c>
      <c r="F26" s="1">
        <v>42842</v>
      </c>
      <c r="G26" s="1">
        <v>42863</v>
      </c>
    </row>
    <row r="27" spans="1:7" x14ac:dyDescent="0.25">
      <c r="A27" t="s">
        <v>104</v>
      </c>
      <c r="B27" t="s">
        <v>8</v>
      </c>
      <c r="C27" s="5">
        <v>28751.31</v>
      </c>
      <c r="D27" s="13" t="s">
        <v>146</v>
      </c>
      <c r="E27" t="s">
        <v>105</v>
      </c>
      <c r="F27" s="1">
        <v>42842</v>
      </c>
      <c r="G27" s="1">
        <v>42863</v>
      </c>
    </row>
    <row r="28" spans="1:7" x14ac:dyDescent="0.25">
      <c r="A28" t="s">
        <v>106</v>
      </c>
      <c r="B28" t="s">
        <v>8</v>
      </c>
      <c r="C28" s="5">
        <v>847.69</v>
      </c>
      <c r="D28" s="13" t="s">
        <v>146</v>
      </c>
      <c r="E28" t="s">
        <v>107</v>
      </c>
      <c r="F28" s="1">
        <v>42842</v>
      </c>
      <c r="G28" s="1">
        <v>42863</v>
      </c>
    </row>
    <row r="29" spans="1:7" x14ac:dyDescent="0.25">
      <c r="A29" t="s">
        <v>108</v>
      </c>
      <c r="B29" t="s">
        <v>8</v>
      </c>
      <c r="C29" s="5">
        <v>52058.84</v>
      </c>
      <c r="D29" s="13" t="s">
        <v>146</v>
      </c>
      <c r="E29" t="s">
        <v>109</v>
      </c>
      <c r="F29" s="1">
        <v>42842</v>
      </c>
      <c r="G29" s="1">
        <v>42863</v>
      </c>
    </row>
    <row r="30" spans="1:7" x14ac:dyDescent="0.25">
      <c r="A30" t="s">
        <v>110</v>
      </c>
      <c r="B30" t="s">
        <v>8</v>
      </c>
      <c r="C30" s="5">
        <v>20340.759999999998</v>
      </c>
      <c r="D30" s="13" t="s">
        <v>146</v>
      </c>
      <c r="E30" t="s">
        <v>111</v>
      </c>
      <c r="F30" s="1">
        <v>42842</v>
      </c>
      <c r="G30" s="1">
        <v>42863</v>
      </c>
    </row>
    <row r="31" spans="1:7" x14ac:dyDescent="0.25">
      <c r="A31" t="s">
        <v>112</v>
      </c>
      <c r="B31" t="s">
        <v>8</v>
      </c>
      <c r="C31" s="5">
        <v>3307.13</v>
      </c>
      <c r="D31" s="13" t="s">
        <v>146</v>
      </c>
      <c r="E31" t="s">
        <v>113</v>
      </c>
      <c r="F31" s="1">
        <v>42842</v>
      </c>
      <c r="G31" s="1">
        <v>42863</v>
      </c>
    </row>
    <row r="32" spans="1:7" x14ac:dyDescent="0.25">
      <c r="A32" t="s">
        <v>114</v>
      </c>
      <c r="B32" t="s">
        <v>8</v>
      </c>
      <c r="C32" s="5">
        <v>6965.84</v>
      </c>
      <c r="D32" s="13" t="s">
        <v>146</v>
      </c>
      <c r="E32" t="s">
        <v>115</v>
      </c>
      <c r="F32" s="1">
        <v>42842</v>
      </c>
      <c r="G32" s="1">
        <v>42863</v>
      </c>
    </row>
    <row r="33" spans="1:7" x14ac:dyDescent="0.25">
      <c r="A33" t="s">
        <v>116</v>
      </c>
      <c r="B33" t="s">
        <v>8</v>
      </c>
      <c r="C33" s="5">
        <v>31544.9</v>
      </c>
      <c r="D33" s="13" t="s">
        <v>146</v>
      </c>
      <c r="E33" t="s">
        <v>117</v>
      </c>
      <c r="F33" s="1">
        <v>42842</v>
      </c>
      <c r="G33" s="1">
        <v>42863</v>
      </c>
    </row>
    <row r="34" spans="1:7" x14ac:dyDescent="0.25">
      <c r="A34" t="s">
        <v>118</v>
      </c>
      <c r="B34" t="s">
        <v>8</v>
      </c>
      <c r="C34" s="5">
        <v>193.3</v>
      </c>
      <c r="D34" s="13" t="s">
        <v>146</v>
      </c>
      <c r="E34" t="s">
        <v>119</v>
      </c>
      <c r="F34" s="1">
        <v>42842</v>
      </c>
      <c r="G34" s="1">
        <v>42863</v>
      </c>
    </row>
    <row r="35" spans="1:7" x14ac:dyDescent="0.25">
      <c r="A35" t="s">
        <v>120</v>
      </c>
      <c r="B35" t="s">
        <v>8</v>
      </c>
      <c r="C35" s="5">
        <v>1746.24</v>
      </c>
      <c r="D35" s="13" t="s">
        <v>146</v>
      </c>
      <c r="E35" t="s">
        <v>121</v>
      </c>
      <c r="F35" s="1">
        <v>42842</v>
      </c>
      <c r="G35" s="1">
        <v>42863</v>
      </c>
    </row>
    <row r="36" spans="1:7" x14ac:dyDescent="0.25">
      <c r="A36" t="s">
        <v>122</v>
      </c>
      <c r="B36" t="s">
        <v>8</v>
      </c>
      <c r="C36" s="5">
        <v>5063.3</v>
      </c>
      <c r="D36" s="13" t="s">
        <v>146</v>
      </c>
      <c r="E36" t="s">
        <v>123</v>
      </c>
      <c r="F36" s="1">
        <v>42842</v>
      </c>
      <c r="G36" s="1">
        <v>42863</v>
      </c>
    </row>
    <row r="37" spans="1:7" x14ac:dyDescent="0.25">
      <c r="A37" t="s">
        <v>124</v>
      </c>
      <c r="B37" t="s">
        <v>8</v>
      </c>
      <c r="C37" s="5">
        <v>28.09</v>
      </c>
      <c r="D37" s="13" t="s">
        <v>146</v>
      </c>
      <c r="E37" t="s">
        <v>125</v>
      </c>
      <c r="F37" s="1">
        <v>42842</v>
      </c>
      <c r="G37" s="1">
        <v>42863</v>
      </c>
    </row>
    <row r="38" spans="1:7" x14ac:dyDescent="0.25">
      <c r="A38" t="s">
        <v>126</v>
      </c>
      <c r="B38" t="s">
        <v>8</v>
      </c>
      <c r="C38" s="5">
        <v>8572.52</v>
      </c>
      <c r="D38" s="13" t="s">
        <v>146</v>
      </c>
      <c r="E38" t="s">
        <v>127</v>
      </c>
      <c r="F38" s="1">
        <v>42842</v>
      </c>
      <c r="G38" s="1">
        <v>42863</v>
      </c>
    </row>
    <row r="39" spans="1:7" x14ac:dyDescent="0.25">
      <c r="A39" t="s">
        <v>128</v>
      </c>
      <c r="B39" t="s">
        <v>8</v>
      </c>
      <c r="C39" s="5">
        <v>114.63</v>
      </c>
      <c r="D39" s="13" t="s">
        <v>146</v>
      </c>
      <c r="E39" t="s">
        <v>129</v>
      </c>
      <c r="F39" s="1">
        <v>42842</v>
      </c>
      <c r="G39" s="1">
        <v>42863</v>
      </c>
    </row>
    <row r="40" spans="1:7" x14ac:dyDescent="0.25">
      <c r="A40" t="s">
        <v>130</v>
      </c>
      <c r="B40" t="s">
        <v>8</v>
      </c>
      <c r="C40" s="5">
        <v>95.49</v>
      </c>
      <c r="D40" s="13" t="s">
        <v>146</v>
      </c>
      <c r="E40" t="s">
        <v>131</v>
      </c>
      <c r="F40" s="1">
        <v>42842</v>
      </c>
      <c r="G40" s="1">
        <v>42863</v>
      </c>
    </row>
    <row r="41" spans="1:7" x14ac:dyDescent="0.25">
      <c r="A41" t="s">
        <v>132</v>
      </c>
      <c r="B41" t="s">
        <v>8</v>
      </c>
      <c r="C41" s="5">
        <v>55.27</v>
      </c>
      <c r="D41" s="13" t="s">
        <v>146</v>
      </c>
      <c r="E41" t="s">
        <v>133</v>
      </c>
      <c r="F41" s="1">
        <v>42842</v>
      </c>
      <c r="G41" s="1">
        <v>42863</v>
      </c>
    </row>
    <row r="42" spans="1:7" x14ac:dyDescent="0.25">
      <c r="A42" t="s">
        <v>134</v>
      </c>
      <c r="B42" t="s">
        <v>8</v>
      </c>
      <c r="C42" s="5">
        <v>28041.61</v>
      </c>
      <c r="D42" s="13" t="s">
        <v>146</v>
      </c>
      <c r="E42" t="s">
        <v>135</v>
      </c>
      <c r="F42" s="1">
        <v>42842</v>
      </c>
      <c r="G42" s="1">
        <v>42863</v>
      </c>
    </row>
    <row r="43" spans="1:7" x14ac:dyDescent="0.25">
      <c r="A43" t="s">
        <v>136</v>
      </c>
      <c r="B43" t="s">
        <v>8</v>
      </c>
      <c r="C43" s="5">
        <v>2310.9699999999998</v>
      </c>
      <c r="D43" s="13" t="s">
        <v>146</v>
      </c>
      <c r="E43" t="s">
        <v>137</v>
      </c>
      <c r="F43" s="1">
        <v>42842</v>
      </c>
      <c r="G43" s="1">
        <v>42863</v>
      </c>
    </row>
    <row r="44" spans="1:7" x14ac:dyDescent="0.25">
      <c r="A44" t="s">
        <v>138</v>
      </c>
      <c r="B44" t="s">
        <v>8</v>
      </c>
      <c r="C44" s="5">
        <v>2287.06</v>
      </c>
      <c r="D44" s="13" t="s">
        <v>146</v>
      </c>
      <c r="E44" t="s">
        <v>139</v>
      </c>
      <c r="F44" s="1">
        <v>42842</v>
      </c>
      <c r="G44" s="1">
        <v>42863</v>
      </c>
    </row>
    <row r="45" spans="1:7" x14ac:dyDescent="0.25">
      <c r="A45" t="s">
        <v>140</v>
      </c>
      <c r="B45" t="s">
        <v>8</v>
      </c>
      <c r="C45" s="5">
        <v>3078.41</v>
      </c>
      <c r="D45" s="13" t="s">
        <v>146</v>
      </c>
      <c r="E45" t="s">
        <v>141</v>
      </c>
      <c r="F45" s="1">
        <v>42842</v>
      </c>
      <c r="G45" s="1">
        <v>42863</v>
      </c>
    </row>
    <row r="46" spans="1:7" x14ac:dyDescent="0.25">
      <c r="A46" t="s">
        <v>142</v>
      </c>
      <c r="B46" t="s">
        <v>8</v>
      </c>
      <c r="C46" s="5">
        <v>29.18</v>
      </c>
      <c r="D46" s="13" t="s">
        <v>146</v>
      </c>
      <c r="E46" t="s">
        <v>143</v>
      </c>
      <c r="F46" s="1">
        <v>42842</v>
      </c>
      <c r="G46" s="1">
        <v>42863</v>
      </c>
    </row>
    <row r="47" spans="1:7" x14ac:dyDescent="0.25">
      <c r="A47" t="s">
        <v>144</v>
      </c>
      <c r="B47" t="s">
        <v>8</v>
      </c>
      <c r="C47" s="5">
        <v>725.28</v>
      </c>
      <c r="D47" s="13" t="s">
        <v>146</v>
      </c>
      <c r="E47" t="s">
        <v>145</v>
      </c>
      <c r="F47" s="1">
        <v>42842</v>
      </c>
      <c r="G47" s="1">
        <v>42863</v>
      </c>
    </row>
    <row r="48" spans="1:7" s="10" customFormat="1" x14ac:dyDescent="0.25">
      <c r="A48" s="10" t="s">
        <v>7</v>
      </c>
      <c r="B48" s="10" t="s">
        <v>8</v>
      </c>
      <c r="C48" s="11">
        <v>303.19</v>
      </c>
      <c r="D48" s="13" t="s">
        <v>146</v>
      </c>
      <c r="E48" s="10" t="s">
        <v>9</v>
      </c>
      <c r="F48" s="12">
        <v>42842</v>
      </c>
      <c r="G48" s="12">
        <v>42863</v>
      </c>
    </row>
    <row r="49" spans="1:13" s="10" customFormat="1" x14ac:dyDescent="0.25">
      <c r="A49" s="10" t="s">
        <v>10</v>
      </c>
      <c r="B49" s="10" t="s">
        <v>8</v>
      </c>
      <c r="C49" s="11">
        <v>2705.17</v>
      </c>
      <c r="D49" s="13" t="s">
        <v>146</v>
      </c>
      <c r="E49" s="10" t="s">
        <v>11</v>
      </c>
      <c r="F49" s="12">
        <v>42842</v>
      </c>
      <c r="G49" s="12">
        <v>42863</v>
      </c>
      <c r="H49" s="14" t="s">
        <v>151</v>
      </c>
      <c r="I49" s="14"/>
      <c r="J49" s="14"/>
      <c r="K49" s="14"/>
      <c r="L49" s="14"/>
      <c r="M49" s="14"/>
    </row>
    <row r="50" spans="1:13" s="10" customFormat="1" x14ac:dyDescent="0.25">
      <c r="A50" s="10" t="s">
        <v>30</v>
      </c>
      <c r="B50" s="10" t="s">
        <v>8</v>
      </c>
      <c r="C50" s="11">
        <v>271.39999999999998</v>
      </c>
      <c r="D50" s="13" t="s">
        <v>146</v>
      </c>
      <c r="E50" s="10" t="s">
        <v>31</v>
      </c>
      <c r="F50" s="12">
        <v>42842</v>
      </c>
      <c r="G50" s="12">
        <v>42863</v>
      </c>
    </row>
    <row r="51" spans="1:13" s="10" customFormat="1" x14ac:dyDescent="0.25">
      <c r="A51" s="10" t="s">
        <v>32</v>
      </c>
      <c r="B51" s="10" t="s">
        <v>8</v>
      </c>
      <c r="C51" s="11">
        <v>760.21</v>
      </c>
      <c r="D51" s="13" t="s">
        <v>146</v>
      </c>
      <c r="E51" s="10" t="s">
        <v>33</v>
      </c>
      <c r="F51" s="12">
        <v>42842</v>
      </c>
      <c r="G51" s="12">
        <v>42863</v>
      </c>
    </row>
    <row r="52" spans="1:13" s="10" customFormat="1" x14ac:dyDescent="0.25">
      <c r="A52" s="10" t="s">
        <v>34</v>
      </c>
      <c r="B52" s="10" t="s">
        <v>8</v>
      </c>
      <c r="C52" s="11">
        <v>355.21</v>
      </c>
      <c r="D52" s="13" t="s">
        <v>146</v>
      </c>
      <c r="E52" s="10" t="s">
        <v>35</v>
      </c>
      <c r="F52" s="12">
        <v>42842</v>
      </c>
      <c r="G52" s="12">
        <v>42863</v>
      </c>
    </row>
    <row r="53" spans="1:13" s="10" customFormat="1" x14ac:dyDescent="0.25">
      <c r="A53" s="10" t="s">
        <v>36</v>
      </c>
      <c r="B53" s="10" t="s">
        <v>8</v>
      </c>
      <c r="C53" s="11">
        <v>18825.71</v>
      </c>
      <c r="D53" s="13" t="s">
        <v>146</v>
      </c>
      <c r="E53" s="10" t="s">
        <v>37</v>
      </c>
      <c r="F53" s="12">
        <v>42842</v>
      </c>
      <c r="G53" s="12">
        <v>42863</v>
      </c>
    </row>
    <row r="54" spans="1:13" s="10" customFormat="1" x14ac:dyDescent="0.25">
      <c r="A54" s="10" t="s">
        <v>38</v>
      </c>
      <c r="B54" s="10" t="s">
        <v>8</v>
      </c>
      <c r="C54" s="11">
        <v>10662.31</v>
      </c>
      <c r="D54" s="13" t="s">
        <v>146</v>
      </c>
      <c r="E54" s="10" t="s">
        <v>39</v>
      </c>
      <c r="F54" s="12">
        <v>42842</v>
      </c>
      <c r="G54" s="12">
        <v>42863</v>
      </c>
    </row>
    <row r="55" spans="1:13" s="10" customFormat="1" x14ac:dyDescent="0.25">
      <c r="A55" s="10" t="s">
        <v>40</v>
      </c>
      <c r="B55" s="10" t="s">
        <v>8</v>
      </c>
      <c r="C55" s="11">
        <v>434.12</v>
      </c>
      <c r="D55" s="13" t="s">
        <v>146</v>
      </c>
      <c r="E55" s="10" t="s">
        <v>41</v>
      </c>
      <c r="F55" s="12">
        <v>42842</v>
      </c>
      <c r="G55" s="12">
        <v>42863</v>
      </c>
    </row>
    <row r="56" spans="1:13" s="10" customFormat="1" x14ac:dyDescent="0.25">
      <c r="A56" s="10" t="s">
        <v>42</v>
      </c>
      <c r="B56" s="10" t="s">
        <v>8</v>
      </c>
      <c r="C56" s="11">
        <v>366.43</v>
      </c>
      <c r="D56" s="13" t="s">
        <v>146</v>
      </c>
      <c r="E56" s="10" t="s">
        <v>43</v>
      </c>
      <c r="F56" s="12">
        <v>42842</v>
      </c>
      <c r="G56" s="12">
        <v>42863</v>
      </c>
    </row>
    <row r="57" spans="1:13" s="10" customFormat="1" x14ac:dyDescent="0.25">
      <c r="A57" s="10" t="s">
        <v>44</v>
      </c>
      <c r="B57" s="10" t="s">
        <v>8</v>
      </c>
      <c r="C57" s="11">
        <v>159.76</v>
      </c>
      <c r="D57" s="13" t="s">
        <v>146</v>
      </c>
      <c r="E57" s="10" t="s">
        <v>45</v>
      </c>
      <c r="F57" s="12">
        <v>42842</v>
      </c>
      <c r="G57" s="12">
        <v>42863</v>
      </c>
    </row>
    <row r="58" spans="1:13" s="10" customFormat="1" x14ac:dyDescent="0.25">
      <c r="A58" s="10" t="s">
        <v>46</v>
      </c>
      <c r="B58" s="10" t="s">
        <v>8</v>
      </c>
      <c r="C58" s="11">
        <v>75.59</v>
      </c>
      <c r="D58" s="13" t="s">
        <v>146</v>
      </c>
      <c r="E58" s="10" t="s">
        <v>47</v>
      </c>
      <c r="F58" s="12">
        <v>42842</v>
      </c>
      <c r="G58" s="12">
        <v>42863</v>
      </c>
    </row>
    <row r="59" spans="1:13" s="10" customFormat="1" x14ac:dyDescent="0.25">
      <c r="A59" s="10" t="s">
        <v>48</v>
      </c>
      <c r="B59" s="10" t="s">
        <v>8</v>
      </c>
      <c r="C59" s="11">
        <v>179.89</v>
      </c>
      <c r="D59" s="13" t="s">
        <v>146</v>
      </c>
      <c r="E59" s="10" t="s">
        <v>49</v>
      </c>
      <c r="F59" s="12">
        <v>42842</v>
      </c>
      <c r="G59" s="12">
        <v>42863</v>
      </c>
    </row>
    <row r="60" spans="1:13" s="10" customFormat="1" x14ac:dyDescent="0.25">
      <c r="A60" s="10" t="s">
        <v>50</v>
      </c>
      <c r="B60" s="10" t="s">
        <v>8</v>
      </c>
      <c r="C60" s="11">
        <v>277.79000000000002</v>
      </c>
      <c r="D60" s="13" t="s">
        <v>146</v>
      </c>
      <c r="E60" s="10" t="s">
        <v>51</v>
      </c>
      <c r="F60" s="12">
        <v>42842</v>
      </c>
      <c r="G60" s="12">
        <v>42863</v>
      </c>
    </row>
    <row r="61" spans="1:13" s="10" customFormat="1" x14ac:dyDescent="0.25">
      <c r="A61" s="10" t="s">
        <v>52</v>
      </c>
      <c r="B61" s="10" t="s">
        <v>8</v>
      </c>
      <c r="C61" s="11">
        <v>50.48</v>
      </c>
      <c r="D61" s="13" t="s">
        <v>146</v>
      </c>
      <c r="E61" s="10" t="s">
        <v>53</v>
      </c>
      <c r="F61" s="12">
        <v>42842</v>
      </c>
      <c r="G61" s="12">
        <v>42863</v>
      </c>
    </row>
    <row r="62" spans="1:13" s="10" customFormat="1" x14ac:dyDescent="0.25">
      <c r="A62" s="10" t="s">
        <v>54</v>
      </c>
      <c r="B62" s="10" t="s">
        <v>8</v>
      </c>
      <c r="C62" s="11">
        <v>138.26</v>
      </c>
      <c r="D62" s="13" t="s">
        <v>146</v>
      </c>
      <c r="E62" s="10" t="s">
        <v>55</v>
      </c>
      <c r="F62" s="12">
        <v>42842</v>
      </c>
      <c r="G62" s="12">
        <v>42863</v>
      </c>
    </row>
    <row r="63" spans="1:13" s="10" customFormat="1" x14ac:dyDescent="0.25">
      <c r="A63" s="10" t="s">
        <v>56</v>
      </c>
      <c r="B63" s="10" t="s">
        <v>8</v>
      </c>
      <c r="C63" s="11">
        <v>32.549999999999997</v>
      </c>
      <c r="D63" s="13" t="s">
        <v>146</v>
      </c>
      <c r="E63" s="10" t="s">
        <v>57</v>
      </c>
      <c r="F63" s="12">
        <v>42842</v>
      </c>
      <c r="G63" s="12">
        <v>42863</v>
      </c>
    </row>
    <row r="64" spans="1:13" s="10" customFormat="1" x14ac:dyDescent="0.25">
      <c r="A64" s="10" t="s">
        <v>58</v>
      </c>
      <c r="B64" s="10" t="s">
        <v>8</v>
      </c>
      <c r="C64" s="11">
        <v>586.51</v>
      </c>
      <c r="D64" s="13" t="s">
        <v>146</v>
      </c>
      <c r="E64" s="10" t="s">
        <v>59</v>
      </c>
      <c r="F64" s="12">
        <v>42842</v>
      </c>
      <c r="G64" s="12">
        <v>42863</v>
      </c>
    </row>
    <row r="65" spans="1:7" s="10" customFormat="1" x14ac:dyDescent="0.25">
      <c r="A65" s="10" t="s">
        <v>12</v>
      </c>
      <c r="B65" s="10" t="s">
        <v>8</v>
      </c>
      <c r="C65" s="11">
        <v>948.39</v>
      </c>
      <c r="D65" s="13" t="s">
        <v>146</v>
      </c>
      <c r="E65" s="10" t="s">
        <v>13</v>
      </c>
      <c r="F65" s="12">
        <v>42842</v>
      </c>
      <c r="G65" s="12">
        <v>42863</v>
      </c>
    </row>
    <row r="66" spans="1:7" s="10" customFormat="1" x14ac:dyDescent="0.25">
      <c r="A66" s="10" t="s">
        <v>14</v>
      </c>
      <c r="B66" s="10" t="s">
        <v>8</v>
      </c>
      <c r="C66" s="11">
        <v>3074.26</v>
      </c>
      <c r="D66" s="13" t="s">
        <v>146</v>
      </c>
      <c r="E66" s="10" t="s">
        <v>15</v>
      </c>
      <c r="F66" s="12">
        <v>42842</v>
      </c>
      <c r="G66" s="12">
        <v>42863</v>
      </c>
    </row>
    <row r="67" spans="1:7" s="10" customFormat="1" x14ac:dyDescent="0.25">
      <c r="A67" s="10" t="s">
        <v>16</v>
      </c>
      <c r="B67" s="10" t="s">
        <v>8</v>
      </c>
      <c r="C67" s="11">
        <v>164.62</v>
      </c>
      <c r="D67" s="13" t="s">
        <v>146</v>
      </c>
      <c r="E67" s="10" t="s">
        <v>17</v>
      </c>
      <c r="F67" s="12">
        <v>42842</v>
      </c>
      <c r="G67" s="12">
        <v>42863</v>
      </c>
    </row>
    <row r="68" spans="1:7" s="10" customFormat="1" x14ac:dyDescent="0.25">
      <c r="A68" s="10" t="s">
        <v>18</v>
      </c>
      <c r="B68" s="10" t="s">
        <v>8</v>
      </c>
      <c r="C68" s="11">
        <v>33.71</v>
      </c>
      <c r="D68" s="13" t="s">
        <v>146</v>
      </c>
      <c r="E68" s="10" t="s">
        <v>19</v>
      </c>
      <c r="F68" s="12">
        <v>42842</v>
      </c>
      <c r="G68" s="12">
        <v>42863</v>
      </c>
    </row>
    <row r="69" spans="1:7" s="10" customFormat="1" x14ac:dyDescent="0.25">
      <c r="A69" s="10" t="s">
        <v>20</v>
      </c>
      <c r="B69" s="10" t="s">
        <v>8</v>
      </c>
      <c r="C69" s="11">
        <v>363.3</v>
      </c>
      <c r="D69" s="13" t="s">
        <v>146</v>
      </c>
      <c r="E69" s="10" t="s">
        <v>21</v>
      </c>
      <c r="F69" s="12">
        <v>42842</v>
      </c>
      <c r="G69" s="12">
        <v>42863</v>
      </c>
    </row>
    <row r="70" spans="1:7" s="10" customFormat="1" x14ac:dyDescent="0.25">
      <c r="A70" s="10" t="s">
        <v>22</v>
      </c>
      <c r="B70" s="10" t="s">
        <v>8</v>
      </c>
      <c r="C70" s="11">
        <v>89.65</v>
      </c>
      <c r="D70" s="13" t="s">
        <v>146</v>
      </c>
      <c r="E70" s="10" t="s">
        <v>23</v>
      </c>
      <c r="F70" s="12">
        <v>42842</v>
      </c>
      <c r="G70" s="12">
        <v>42863</v>
      </c>
    </row>
    <row r="71" spans="1:7" s="10" customFormat="1" x14ac:dyDescent="0.25">
      <c r="A71" s="10" t="s">
        <v>24</v>
      </c>
      <c r="B71" s="10" t="s">
        <v>8</v>
      </c>
      <c r="C71" s="11">
        <v>67.459999999999994</v>
      </c>
      <c r="D71" s="13" t="s">
        <v>146</v>
      </c>
      <c r="E71" s="10" t="s">
        <v>25</v>
      </c>
      <c r="F71" s="12">
        <v>42842</v>
      </c>
      <c r="G71" s="12">
        <v>42863</v>
      </c>
    </row>
    <row r="72" spans="1:7" s="10" customFormat="1" x14ac:dyDescent="0.25">
      <c r="A72" s="10" t="s">
        <v>26</v>
      </c>
      <c r="B72" s="10" t="s">
        <v>8</v>
      </c>
      <c r="C72" s="11">
        <v>122.19</v>
      </c>
      <c r="D72" s="13" t="s">
        <v>146</v>
      </c>
      <c r="E72" s="10" t="s">
        <v>27</v>
      </c>
      <c r="F72" s="12">
        <v>42842</v>
      </c>
      <c r="G72" s="12">
        <v>42863</v>
      </c>
    </row>
    <row r="73" spans="1:7" s="10" customFormat="1" x14ac:dyDescent="0.25">
      <c r="A73" s="10" t="s">
        <v>28</v>
      </c>
      <c r="B73" s="10" t="s">
        <v>8</v>
      </c>
      <c r="C73" s="11">
        <v>39.619999999999997</v>
      </c>
      <c r="D73" s="13" t="s">
        <v>146</v>
      </c>
      <c r="E73" s="10" t="s">
        <v>29</v>
      </c>
      <c r="F73" s="12">
        <v>42842</v>
      </c>
      <c r="G73" s="12">
        <v>42863</v>
      </c>
    </row>
    <row r="74" spans="1:7" ht="4.9000000000000004" customHeight="1" x14ac:dyDescent="0.25">
      <c r="D74" s="3" t="s">
        <v>146</v>
      </c>
    </row>
    <row r="75" spans="1:7" x14ac:dyDescent="0.25">
      <c r="A75" s="7"/>
      <c r="B75" s="7" t="s">
        <v>147</v>
      </c>
      <c r="C75" s="8">
        <f>SUM(C4:C74)</f>
        <v>2776529.8999999976</v>
      </c>
      <c r="D75" s="3" t="s">
        <v>146</v>
      </c>
    </row>
    <row r="76" spans="1:7" x14ac:dyDescent="0.25">
      <c r="A76" s="7"/>
      <c r="B76" s="7" t="s">
        <v>148</v>
      </c>
      <c r="C76" s="8">
        <v>2776529.9</v>
      </c>
      <c r="D76" s="3" t="s">
        <v>146</v>
      </c>
    </row>
    <row r="77" spans="1:7" ht="15.75" thickBot="1" x14ac:dyDescent="0.3">
      <c r="A77" s="7"/>
      <c r="B77" s="7" t="s">
        <v>149</v>
      </c>
      <c r="C77" s="9">
        <f>C75-C76</f>
        <v>0</v>
      </c>
      <c r="D77" s="3" t="s">
        <v>146</v>
      </c>
    </row>
    <row r="78" spans="1:7" ht="15.75" thickTop="1" x14ac:dyDescent="0.25">
      <c r="A78" s="7"/>
      <c r="B78" s="7" t="s">
        <v>150</v>
      </c>
      <c r="C78" s="8"/>
    </row>
  </sheetData>
  <pageMargins left="0.25" right="0.25" top="0.75" bottom="0.75" header="0.3" footer="0.3"/>
  <pageSetup scale="60" orientation="portrait" r:id="rId1"/>
  <headerFooter>
    <oddFooter>&amp;CS:\Contract Support Services\Open Bill\Payments\workings\clearence sheets\Shakeel\2017\4. Apr 2017\Apr. 14,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new_invoices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Dutton</dc:creator>
  <cp:lastModifiedBy>Puneet Singh</cp:lastModifiedBy>
  <cp:lastPrinted>2017-04-17T18:30:16Z</cp:lastPrinted>
  <dcterms:created xsi:type="dcterms:W3CDTF">2017-04-17T17:55:50Z</dcterms:created>
  <dcterms:modified xsi:type="dcterms:W3CDTF">2019-05-18T08:13:44Z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